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7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thelockwoodgrp.sharepoint.com/sites/IDEOlogyHealth/Shared Documents/2026 TLC Conference/Agenda/IASLC Endorsement/"/>
    </mc:Choice>
  </mc:AlternateContent>
  <xr:revisionPtr revIDLastSave="22" documentId="8_{A6DA9344-411A-DD47-A626-C3CA72242E7B}" xr6:coauthVersionLast="47" xr6:coauthVersionMax="47" xr10:uidLastSave="{DD178162-77BA-2849-97B6-E93CA243F32F}"/>
  <bookViews>
    <workbookView xWindow="35040" yWindow="1780" windowWidth="30280" windowHeight="18820" xr2:uid="{00000000-000D-0000-FFFF-FFFF00000000}"/>
  </bookViews>
  <sheets>
    <sheet name="2026 TLC Agenda" sheetId="14" r:id="rId1"/>
    <sheet name="Proposed Non-CE panels" sheetId="7" r:id="rId2"/>
    <sheet name="Learning Objectives" sheetId="13" r:id="rId3"/>
    <sheet name="TLC 2025 Agenda" sheetId="12" r:id="rId4"/>
    <sheet name="2024 TLC Agenda" sheetId="4" r:id="rId5"/>
    <sheet name="2023 TLC Agenda" sheetId="2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1" roundtripDataSignature="AMtx7mhshvjNKw9fYRosrqufhJnXmsMZOg=="/>
    </ext>
  </extLst>
</workbook>
</file>

<file path=xl/calcChain.xml><?xml version="1.0" encoding="utf-8"?>
<calcChain xmlns="http://schemas.openxmlformats.org/spreadsheetml/2006/main">
  <c r="E146" i="14" l="1"/>
  <c r="E69" i="14"/>
  <c r="J149" i="12"/>
  <c r="G122" i="12"/>
  <c r="G109" i="12"/>
  <c r="G99" i="12"/>
  <c r="G47" i="12"/>
  <c r="G36" i="12"/>
  <c r="G26" i="12"/>
  <c r="G78" i="12" s="1"/>
  <c r="F125" i="4"/>
  <c r="F101" i="4"/>
  <c r="F88" i="4"/>
  <c r="F134" i="4" s="1"/>
  <c r="F65" i="4"/>
  <c r="F52" i="4"/>
  <c r="F36" i="4"/>
  <c r="F22" i="4"/>
  <c r="F73" i="4" s="1"/>
  <c r="F136" i="4" s="1"/>
  <c r="G147" i="12" l="1"/>
  <c r="G149" i="12" s="1"/>
  <c r="E132" i="2"/>
  <c r="E69" i="2"/>
  <c r="E134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tc={53B48012-4C73-4DFE-A9C2-D8A34D69A10F}</author>
    <author>tc={0D51408D-E9CA-4576-93E4-C84373554391}</author>
    <author>tc={2B3533F9-5A55-4D30-AB70-314A5E247D44}</author>
    <author>tc={2582B19E-C44E-463E-9972-FFD8504F7242}</author>
    <author>tc={CCCC805C-CE26-4DEC-A790-3DD91982C594}</author>
    <author>tc={49902F16-87AA-45E0-B1A0-147FC6CC504C}</author>
    <author>tc={F72FB534-5E10-44E8-9EDC-BDF96BB50751}</author>
    <author>tc={CD722295-7266-4700-8891-45E8BAF6F99D}</author>
    <author>tc={84D65A71-07BB-448C-8716-4EEEFECA0358}</author>
  </authors>
  <commentList>
    <comment ref="D34" authorId="0" shapeId="0" xr:uid="{53B48012-4C73-4DFE-A9C2-D8A34D69A10F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@Sylvia new title 
</t>
      </text>
    </comment>
    <comment ref="D51" authorId="1" shapeId="0" xr:uid="{0D51408D-E9CA-4576-93E4-C8437355439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@Sylvia new title 
</t>
      </text>
    </comment>
    <comment ref="D63" authorId="2" shapeId="0" xr:uid="{2B3533F9-5A55-4D30-AB70-314A5E247D4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@Sylvia new title 
</t>
      </text>
    </comment>
    <comment ref="D64" authorId="3" shapeId="0" xr:uid="{2582B19E-C44E-463E-9972-FFD8504F724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New title 
</t>
      </text>
    </comment>
    <comment ref="D66" authorId="4" shapeId="0" xr:uid="{CCCC805C-CE26-4DEC-A790-3DD91982C594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@Sylvia new title </t>
      </text>
    </comment>
    <comment ref="D68" authorId="5" shapeId="0" xr:uid="{49902F16-87AA-45E0-B1A0-147FC6CC504C}">
      <text>
        <t>[Threaded comment]
Your version of Excel allows you to read this threaded comment; however, any edits to it will get removed if the file is opened in a newer version of Excel. Learn more: https://go.microsoft.com/fwlink/?linkid=870924
Comment:
    @Sylvia new title</t>
      </text>
    </comment>
    <comment ref="D105" authorId="6" shapeId="0" xr:uid="{F72FB534-5E10-44E8-9EDC-BDF96BB50751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@Sylvia new title 
</t>
      </text>
    </comment>
    <comment ref="D130" authorId="7" shapeId="0" xr:uid="{CD722295-7266-4700-8891-45E8BAF6F99D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@Sylvia new title 
</t>
      </text>
    </comment>
    <comment ref="D135" authorId="8" shapeId="0" xr:uid="{84D65A71-07BB-448C-8716-4EEEFECA035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@Sylvia new title 
</t>
      </text>
    </comment>
  </commentList>
</comments>
</file>

<file path=xl/sharedStrings.xml><?xml version="1.0" encoding="utf-8"?>
<sst xmlns="http://schemas.openxmlformats.org/spreadsheetml/2006/main" count="1336" uniqueCount="678">
  <si>
    <t>MD Anderson Cancer Center</t>
  </si>
  <si>
    <t>tcascone@mdanderson.org</t>
  </si>
  <si>
    <t>MDEarnest@mdanderson.org</t>
  </si>
  <si>
    <t xml:space="preserve"> </t>
  </si>
  <si>
    <t>Georgetown University</t>
  </si>
  <si>
    <t>University of Chicago Medicine</t>
  </si>
  <si>
    <t>UT Southwestern Medical Center</t>
  </si>
  <si>
    <t>Sheena.Bhalla@utsouthwestern.edu</t>
  </si>
  <si>
    <t>Fox Chase Cancer Center</t>
  </si>
  <si>
    <t>Johns Hopkins Kimmel Cancer Center</t>
  </si>
  <si>
    <t>lbyers@mdanderson.org</t>
  </si>
  <si>
    <t xml:space="preserve">Texas Oncology </t>
  </si>
  <si>
    <t>Moffitt Cancer Center</t>
  </si>
  <si>
    <t>Massachusetts General Hospital</t>
  </si>
  <si>
    <t>Stanford University Medicine</t>
  </si>
  <si>
    <t>Memorial Sloan Kettering Cancer Center</t>
  </si>
  <si>
    <t>Henry Ford Health</t>
  </si>
  <si>
    <t>sgadgee1@hfhs.org</t>
  </si>
  <si>
    <t>bahalmos@montefiore.org</t>
  </si>
  <si>
    <t>jheymach@mdanderson.org</t>
  </si>
  <si>
    <t> </t>
  </si>
  <si>
    <t xml:space="preserve">University of Pennsylvania </t>
  </si>
  <si>
    <t>ticiana.a.leal@emory.edu</t>
  </si>
  <si>
    <t>blevy11@jhmi.edu</t>
  </si>
  <si>
    <t xml:space="preserve">Vanderbilt-Ingram Cancer Center </t>
  </si>
  <si>
    <t>Melina.Marmarelis@pennmedicine.upenn.edu</t>
  </si>
  <si>
    <t>eric.nadler@usoncology.com</t>
  </si>
  <si>
    <t>Baptist Memorial Health Care</t>
  </si>
  <si>
    <t>spatel@health.ucsd.edu</t>
  </si>
  <si>
    <t>debra.patt@usoncology.com</t>
  </si>
  <si>
    <t>R.Steven.Paulson@usoncology.com</t>
  </si>
  <si>
    <t>Memorial Cancer Institute</t>
  </si>
  <si>
    <t>LRaez@mhs.net</t>
  </si>
  <si>
    <t xml:space="preserve">  </t>
  </si>
  <si>
    <t>Joshua.E.Reuss@gunet.georgetown.edu</t>
  </si>
  <si>
    <t>jwriess@ucdavis.edu</t>
  </si>
  <si>
    <t>chgallagher@ucdavis.edu</t>
  </si>
  <si>
    <t>New York University Langone</t>
  </si>
  <si>
    <t>Providence Cancer Institute</t>
  </si>
  <si>
    <t>The Oncology Institute of Hope and Innovation</t>
  </si>
  <si>
    <t>edgardo_ny@hotmail.com</t>
  </si>
  <si>
    <t>brstiles@montefiore.org</t>
  </si>
  <si>
    <t>University of Pennsylvania</t>
  </si>
  <si>
    <t>University of Miami</t>
  </si>
  <si>
    <t>City of Hope</t>
  </si>
  <si>
    <t>rdeleon4@bsd.uchicago.edu</t>
  </si>
  <si>
    <t>Sarah Cannon Research Institute</t>
  </si>
  <si>
    <t>Amanda.Davenport@sarahcannon.com</t>
  </si>
  <si>
    <t>2026 TEXAS LUNG CANCER (TLC) CONFERENCE</t>
  </si>
  <si>
    <t>5 slides max, 5 minutes max, chair at podium to moderate, others sit</t>
  </si>
  <si>
    <t>START</t>
  </si>
  <si>
    <t>END</t>
  </si>
  <si>
    <t xml:space="preserve">LENGTH </t>
  </si>
  <si>
    <t>Thursday, April 9, 2026</t>
  </si>
  <si>
    <t>[Arrivals]</t>
  </si>
  <si>
    <t>Poster Session &amp; Welcome Reception</t>
  </si>
  <si>
    <t>Friday, April 10, 2026</t>
  </si>
  <si>
    <t>CE hours for agenda as submitted</t>
  </si>
  <si>
    <t xml:space="preserve">Breakfast Symposium (Non-CE): Women Leaders in Lung Cancer: Forging a Career Path </t>
  </si>
  <si>
    <t>Travel Time to General Session</t>
  </si>
  <si>
    <t>Welcome &amp; Opening Remarks</t>
  </si>
  <si>
    <t>Stephen Liu and Tina Cascone</t>
  </si>
  <si>
    <t xml:space="preserve">Session 1:  </t>
  </si>
  <si>
    <t xml:space="preserve">Advanced NSCLC: EGFR  </t>
  </si>
  <si>
    <t>Jonathan Riess</t>
  </si>
  <si>
    <t xml:space="preserve">1L EGFR  </t>
  </si>
  <si>
    <t>Susan Scott</t>
  </si>
  <si>
    <t xml:space="preserve">2L EGFR  </t>
  </si>
  <si>
    <t>Julia Rotow</t>
  </si>
  <si>
    <t xml:space="preserve">EGFR exon 20  </t>
  </si>
  <si>
    <t>Zofia Piotrowska</t>
  </si>
  <si>
    <t xml:space="preserve">Panel Discussion and Q&amp;A </t>
  </si>
  <si>
    <t>Close</t>
  </si>
  <si>
    <t xml:space="preserve">Session 2:  </t>
  </si>
  <si>
    <t xml:space="preserve">Advanced NSCLC: Fusions  </t>
  </si>
  <si>
    <t>Ibiayi Dagogo-Jack</t>
  </si>
  <si>
    <t xml:space="preserve">ALK </t>
  </si>
  <si>
    <t>Vincent Lam</t>
  </si>
  <si>
    <t xml:space="preserve">ROS1  </t>
  </si>
  <si>
    <t>Alex Drilon</t>
  </si>
  <si>
    <t>NTRK/RET/NRG1</t>
  </si>
  <si>
    <t>Jessica Lin</t>
  </si>
  <si>
    <r>
      <t xml:space="preserve">Shirish Gadgeel, Christine Bestvina, Janet Tu, </t>
    </r>
    <r>
      <rPr>
        <sz val="12"/>
        <color theme="1"/>
        <rFont val="Calibri"/>
        <family val="2"/>
      </rPr>
      <t xml:space="preserve">Kristin Marrone  </t>
    </r>
  </si>
  <si>
    <t xml:space="preserve">Close </t>
  </si>
  <si>
    <t>Networking Break</t>
  </si>
  <si>
    <t>Break</t>
  </si>
  <si>
    <t xml:space="preserve">Session 3:  </t>
  </si>
  <si>
    <t>Advanced NSCLC: Other Mutations</t>
  </si>
  <si>
    <t>Lyudmila Bazhenova</t>
  </si>
  <si>
    <t xml:space="preserve">BRAF/MET </t>
  </si>
  <si>
    <t xml:space="preserve">Melina Marmarelis </t>
  </si>
  <si>
    <t xml:space="preserve">KRAS G12C  </t>
  </si>
  <si>
    <t>Ferdinandos Skoulidis</t>
  </si>
  <si>
    <t>HER2</t>
  </si>
  <si>
    <t>John Heymach</t>
  </si>
  <si>
    <t xml:space="preserve">Justin Gainor, Misako Nagasaka, Martin Dietrich, Ryan Gentzler </t>
  </si>
  <si>
    <t>Lunch</t>
  </si>
  <si>
    <t>Travel time to lunch</t>
  </si>
  <si>
    <t>Lunch Symposium (Non-CE): Hot Topics in SCLC:  Emerging New Treatments and Considerations for Implementation into Practice</t>
  </si>
  <si>
    <t>Travel time to Session</t>
  </si>
  <si>
    <t>Session 4:</t>
  </si>
  <si>
    <t>Rare Thoracic Tumors</t>
  </si>
  <si>
    <t>Marina Garassino</t>
  </si>
  <si>
    <t>Mesothelioma</t>
  </si>
  <si>
    <t>Joshua Reuss</t>
  </si>
  <si>
    <t xml:space="preserve">Thymic Cancers </t>
  </si>
  <si>
    <t>Jennifer Marks</t>
  </si>
  <si>
    <t xml:space="preserve">Stephen Broderick, Aaron Mansfield, Sheena Bhalla, Erin Gillaspie, Dwight Owen </t>
  </si>
  <si>
    <t>Session 5:</t>
  </si>
  <si>
    <t>Bispecifics and ADCs: Incorporation into SOC</t>
  </si>
  <si>
    <t>Balazs Halmos</t>
  </si>
  <si>
    <t>Introduction: Molecular Features of Bispecifics and ADCs</t>
  </si>
  <si>
    <t>Eric Nadler</t>
  </si>
  <si>
    <t>Targeting MET and HER2 with ADCs</t>
  </si>
  <si>
    <t>Alissa Cooper</t>
  </si>
  <si>
    <t>TROP2 ADCs and Lung Cancer</t>
  </si>
  <si>
    <t>Karen Reckamp</t>
  </si>
  <si>
    <t>VEGF / PD1 Bispecifics</t>
  </si>
  <si>
    <t>Hoss Borghaei</t>
  </si>
  <si>
    <t>Panel Discussion and Q&amp;A</t>
  </si>
  <si>
    <t xml:space="preserve">David Gandara, Erminia Massarelli, Jared Weiss </t>
  </si>
  <si>
    <t>Session 6:</t>
  </si>
  <si>
    <t>Tools for Tomorrow's Oncologist</t>
  </si>
  <si>
    <t>Steven Paulson</t>
  </si>
  <si>
    <t xml:space="preserve"> AI </t>
  </si>
  <si>
    <t xml:space="preserve">Sandip Patel  </t>
  </si>
  <si>
    <t>Perspectives on Tumor Treating Fields</t>
  </si>
  <si>
    <t>Corey Langer</t>
  </si>
  <si>
    <t>Statistics for the Practicing Oncologist</t>
  </si>
  <si>
    <t>Mary Redman</t>
  </si>
  <si>
    <t>Patient Advocate Talk</t>
  </si>
  <si>
    <t>Heidi Onda</t>
  </si>
  <si>
    <t>Cell Therapy and Lung Cancer</t>
  </si>
  <si>
    <t xml:space="preserve">Ben Creelan </t>
  </si>
  <si>
    <t>Impact of Public Policy on Oncology</t>
  </si>
  <si>
    <t>Deborah Patt</t>
  </si>
  <si>
    <t>Q&amp;A</t>
  </si>
  <si>
    <t>Session 7: Keynote Speaker</t>
  </si>
  <si>
    <t>Keynote Presentation (Non-CE)</t>
  </si>
  <si>
    <t>End of Day 1</t>
  </si>
  <si>
    <t>Faculty Dinner</t>
  </si>
  <si>
    <t>Total CE Minutes - Day 1</t>
  </si>
  <si>
    <t>Saturday, April 11, 2026</t>
  </si>
  <si>
    <t>Breakfast Symposium (Non-CE): ADCs in Lung Cancer: Patient Selection and Management</t>
  </si>
  <si>
    <t xml:space="preserve">Day 2 Opening </t>
  </si>
  <si>
    <t>Opening Day 2</t>
  </si>
  <si>
    <t xml:space="preserve">Session 8: </t>
  </si>
  <si>
    <t xml:space="preserve">Small Cell Lung Cancer </t>
  </si>
  <si>
    <t xml:space="preserve">Wade Iams </t>
  </si>
  <si>
    <t>LS-SCLC</t>
  </si>
  <si>
    <t>Puneeth Iyengar</t>
  </si>
  <si>
    <t>ES-SCLC 1L and Maintenance</t>
  </si>
  <si>
    <t xml:space="preserve">Misty Shields </t>
  </si>
  <si>
    <t>ES-SCLC Relapse</t>
  </si>
  <si>
    <t>Noura Choudhury</t>
  </si>
  <si>
    <t xml:space="preserve">Lauren Byers, Taofeek Owonikoko, Rami Manochakian, Nagla Karim </t>
  </si>
  <si>
    <t xml:space="preserve">Session 9: </t>
  </si>
  <si>
    <t>Advanced NSCLC: Immunotherapy</t>
  </si>
  <si>
    <t>Ben Levy</t>
  </si>
  <si>
    <t xml:space="preserve">Long Term Outcomes with PD(L)1 +/- Chemotherapy </t>
  </si>
  <si>
    <t>Kartik Konduri</t>
  </si>
  <si>
    <t xml:space="preserve">Long Term Outcomes with Dual Checkpoint Inhibition </t>
  </si>
  <si>
    <t>David Carbone</t>
  </si>
  <si>
    <t>Immunotherapy Toxicity: 101</t>
  </si>
  <si>
    <t>Laura Macke</t>
  </si>
  <si>
    <t>Rachel Sanborn, Eric Singhi, Matt Gubens, Millie Das</t>
  </si>
  <si>
    <t xml:space="preserve">Session 10: </t>
  </si>
  <si>
    <t xml:space="preserve">Diagnostics in Thoracic Malignancies </t>
  </si>
  <si>
    <t>Christine Lovly</t>
  </si>
  <si>
    <t>NGS Testing and NSCLC</t>
  </si>
  <si>
    <t xml:space="preserve">Angel Qin </t>
  </si>
  <si>
    <t xml:space="preserve">Liquid Biopsy and MRD  </t>
  </si>
  <si>
    <t>Christian Rolfo</t>
  </si>
  <si>
    <t>Lung Cancer Screening: Now and the Future</t>
  </si>
  <si>
    <t>Ray Osarogiagbon</t>
  </si>
  <si>
    <t xml:space="preserve">Luis Raez, Mary Jo Fidler, Ramaswamy Govindan, Yang Liu </t>
  </si>
  <si>
    <t>Lunch: The Multidisciplinary Approach to Early-Stage / Locally Advanced NSCLC</t>
  </si>
  <si>
    <t>Travel time to General Session</t>
  </si>
  <si>
    <t>Session 11:</t>
  </si>
  <si>
    <t>Early-Stage / Locally Advanced Lung Cancer - Targeted Therapy</t>
  </si>
  <si>
    <t>Jonathan Goldman</t>
  </si>
  <si>
    <t xml:space="preserve">Adjuvant  </t>
  </si>
  <si>
    <t>Narjust Florez</t>
  </si>
  <si>
    <t>Neoadjuvant  / Perioperative</t>
  </si>
  <si>
    <t xml:space="preserve">Roy Herbst </t>
  </si>
  <si>
    <t xml:space="preserve">Unresectable Stage III  </t>
  </si>
  <si>
    <t>Drew Moghanaki</t>
  </si>
  <si>
    <t xml:space="preserve">Suresh Ramalingam, Don Gibbons, Kathryn Mileham, Boris Sepesi </t>
  </si>
  <si>
    <t xml:space="preserve">BREAK </t>
  </si>
  <si>
    <t>Session 12:</t>
  </si>
  <si>
    <t>Early-Stage / Locally Advanced Lung Cancer - Immunotherapy</t>
  </si>
  <si>
    <t>Tom Marron</t>
  </si>
  <si>
    <t xml:space="preserve">Neoadjuvant / Adjuvant Alone </t>
  </si>
  <si>
    <t>David Harpole</t>
  </si>
  <si>
    <t xml:space="preserve">Perioperative  </t>
  </si>
  <si>
    <t>Heather Wakelee</t>
  </si>
  <si>
    <t>Radiation for Locally Advanced NSCLC</t>
  </si>
  <si>
    <t>Joe Chang</t>
  </si>
  <si>
    <t>Surgery for Locally Advanced NSCLC</t>
  </si>
  <si>
    <t>Paula Ugalde Figueroa</t>
  </si>
  <si>
    <t xml:space="preserve">Karen Kelly, Doug Reznick, Deborah Doroshow </t>
  </si>
  <si>
    <t>Session 13:</t>
  </si>
  <si>
    <t>Clinical Challenges</t>
  </si>
  <si>
    <t>Jacob Sands</t>
  </si>
  <si>
    <t>EGFR Transformation to SCLC</t>
  </si>
  <si>
    <t>Carl Gay</t>
  </si>
  <si>
    <t>Recurrence after adjuvant/consolidation IO</t>
  </si>
  <si>
    <t>Edward Garon</t>
  </si>
  <si>
    <t>Brain Metastases in Driver Negative NSCLC</t>
  </si>
  <si>
    <t>Sarah Goldberg</t>
  </si>
  <si>
    <t>Melissa Crawley, Andrew Shaw, Ticiana Leal, Jhanelle Gray</t>
  </si>
  <si>
    <t>Session 14:  DEBATE</t>
  </si>
  <si>
    <t xml:space="preserve">DEBATE: </t>
  </si>
  <si>
    <t>Debate Intro (do not list in prospectus)</t>
  </si>
  <si>
    <t>Josh Sabari (with Zosia, Susie, Joel)</t>
  </si>
  <si>
    <t>Perioperative Therapy and Surgery</t>
  </si>
  <si>
    <t>Brendon Stiles</t>
  </si>
  <si>
    <t>Definitive Chemoradiation and Consolidation</t>
  </si>
  <si>
    <t xml:space="preserve">Salma Jabbour </t>
  </si>
  <si>
    <t>Discussion (do not list in prospectus)</t>
  </si>
  <si>
    <t xml:space="preserve">Debate Voting and Wrap Up (do not list in prospectus) </t>
  </si>
  <si>
    <t>End of Day 2</t>
  </si>
  <si>
    <t>TOTAL FACULTY COUNT</t>
  </si>
  <si>
    <t>100 faculty</t>
  </si>
  <si>
    <t>Farewell Reception</t>
  </si>
  <si>
    <t>Total CE Minutes - Day 2</t>
  </si>
  <si>
    <t>TOTAL CE MINUTES</t>
  </si>
  <si>
    <t>Sunday, April 13, 2025</t>
  </si>
  <si>
    <t>[Industry Advisory Boards]</t>
  </si>
  <si>
    <t>[Departures]</t>
  </si>
  <si>
    <t>Day 1 Faculty = 47</t>
  </si>
  <si>
    <t>Day 2 Faculty = 51</t>
  </si>
  <si>
    <t>Declines:</t>
  </si>
  <si>
    <t>Julie Brahmer</t>
  </si>
  <si>
    <t>Co-Chairs = 2</t>
  </si>
  <si>
    <t>Ross Camidge</t>
  </si>
  <si>
    <t xml:space="preserve">Faculty Total = 100 </t>
  </si>
  <si>
    <t>Mariam Alexander</t>
  </si>
  <si>
    <t>Breakfast/Lunch Symposia</t>
  </si>
  <si>
    <t>Title</t>
  </si>
  <si>
    <t>Chair</t>
  </si>
  <si>
    <t xml:space="preserve">Panelists </t>
  </si>
  <si>
    <t xml:space="preserve">Description </t>
  </si>
  <si>
    <t>Key Topics [address Barriers/Challenges]</t>
  </si>
  <si>
    <t>Sponsors</t>
  </si>
  <si>
    <t xml:space="preserve">Friday Breakfast </t>
  </si>
  <si>
    <t xml:space="preserve">Women Leaders in Lung Cancer: Forging a Career Path </t>
  </si>
  <si>
    <t>Zosia Piotrowska</t>
  </si>
  <si>
    <t>Jhanelle Gray</t>
  </si>
  <si>
    <t>Distinguished faculty leading conversation around women developing their careers in oncology with a focus on identifying opportunity and overcoming challenges.</t>
  </si>
  <si>
    <t>Millie Das</t>
  </si>
  <si>
    <t>Erin Gillaspie</t>
  </si>
  <si>
    <t xml:space="preserve">Karen Kelly </t>
  </si>
  <si>
    <t>Friday Lunch</t>
  </si>
  <si>
    <t xml:space="preserve">SCLC:  New Agents and Strategies </t>
  </si>
  <si>
    <t xml:space="preserve">Ticiana Leal </t>
  </si>
  <si>
    <t xml:space="preserve">Academic and community-based faculty lead discussion on the evolving standards of care and new market entrants in both limited- and extensive-stage SCLC.  </t>
  </si>
  <si>
    <t>Misty Shields</t>
  </si>
  <si>
    <t>Martin Dietrich</t>
  </si>
  <si>
    <t xml:space="preserve">Carl Gay </t>
  </si>
  <si>
    <t>Saturday Breakfast</t>
  </si>
  <si>
    <t xml:space="preserve">Sequencing Strategies for EGFR Mutant NSCLC </t>
  </si>
  <si>
    <t>Academic and community-based faculty discuss considerations in sequencing strategies including patient selection and management.</t>
  </si>
  <si>
    <t>Xiuning Le</t>
  </si>
  <si>
    <t xml:space="preserve">Doug Reznick </t>
  </si>
  <si>
    <t xml:space="preserve">Saturday Lunch </t>
  </si>
  <si>
    <t>The Multidisciplinary Approach to Early-Stage / Locally Advanced NSCLC</t>
  </si>
  <si>
    <t xml:space="preserve">Multidisciplinary faculty from both the academic and community-based setting lead a case-based discussion of patient considerations from early-stage through locally advanced NSCLC. </t>
  </si>
  <si>
    <t xml:space="preserve">David Carbone </t>
  </si>
  <si>
    <t>Melissa Crawley</t>
  </si>
  <si>
    <t>2025 TEXAS LUNG CANCER (TLC) CONFERENCE</t>
  </si>
  <si>
    <t>Thursday, April 10, 2025</t>
  </si>
  <si>
    <t>Friday, April 11, 2025</t>
  </si>
  <si>
    <t>Breakfast Symposium (Non-CE)</t>
  </si>
  <si>
    <t>Lunch Symposium (Non-CE)</t>
  </si>
  <si>
    <t>Saturday, April 12, 2025</t>
  </si>
  <si>
    <t xml:space="preserve">Learning Objectives </t>
  </si>
  <si>
    <t>Evaluate the role of multi-disciplinary care for early-stage NSCLC </t>
  </si>
  <si>
    <t>Understand the current standards of care for biomarker testing in advanced NSCLC </t>
  </si>
  <si>
    <t>Analyze and apply the different approved immunotherapy-based options for the treatment of advanced NSCLC </t>
  </si>
  <si>
    <t>Analyze and apply the currently approved targeted agents for treating advanced NSCLC</t>
  </si>
  <si>
    <t xml:space="preserve">Synthesize novel therapeutic strategies in SCLC </t>
  </si>
  <si>
    <t>Evaluate the impact of multidisciplinary care on outcomes in patients with early-stage non-small cell lung cancer (NSCLC).</t>
  </si>
  <si>
    <t>Describe current standards and best practices for biomarker testing in advanced NSCLC, including indications and interpretation of results.</t>
  </si>
  <si>
    <t>Assess and implement approved immunotherapy-based therapeutic options for the management of advanced NSCLC, considering patient and disease characteristics.</t>
  </si>
  <si>
    <t>Assess and utilize currently approved targeted agents for the treatment of advanced NSCLC, selecting appropriate therapies based on molecular profiling.</t>
  </si>
  <si>
    <t>Integrate and appraise novel and emerging therapeutic strategies for the management of small cell lung cancer (SCLC) in clinical practice.</t>
  </si>
  <si>
    <t>suggested edits (PIM)</t>
  </si>
  <si>
    <t>Stephen Liu, MD and Tina Cascone, MD, PhD</t>
  </si>
  <si>
    <t xml:space="preserve">Block 1:  </t>
  </si>
  <si>
    <t xml:space="preserve">CHAIR: Karen Kelly </t>
  </si>
  <si>
    <t>5 minute presentation, 10 minute discussion</t>
  </si>
  <si>
    <t>Rachel Sanborn</t>
  </si>
  <si>
    <t>Erminia Massarelli</t>
  </si>
  <si>
    <t>Julia Rotow, Edgardo Santos, Natalie Vokes</t>
  </si>
  <si>
    <t xml:space="preserve">Block 2:  </t>
  </si>
  <si>
    <t xml:space="preserve">CHAIR: Millie Das </t>
  </si>
  <si>
    <t>Justin Gainor</t>
  </si>
  <si>
    <t>Yasir Elamin</t>
  </si>
  <si>
    <t>Jonathan Goldman, Vincent Lam, Janet Tu</t>
  </si>
  <si>
    <t xml:space="preserve">Block 3:  </t>
  </si>
  <si>
    <t xml:space="preserve">CHAIR:  Jonathan Riess </t>
  </si>
  <si>
    <t>Melissa Johnson</t>
  </si>
  <si>
    <t xml:space="preserve">HER: ADC vs TKI </t>
  </si>
  <si>
    <t>Marcelo Negrao</t>
  </si>
  <si>
    <t>John Heymach, Misako Nagasaka, Rafeh Naqash</t>
  </si>
  <si>
    <t>Block 4:</t>
  </si>
  <si>
    <t>CHAIR:  Marina Garassino</t>
  </si>
  <si>
    <t>Melina Marmarelis</t>
  </si>
  <si>
    <t>Chul Kim</t>
  </si>
  <si>
    <t>Loretta Erhunmwunsee, Aaron Mansfield, Jennifer Marks, Luis Raez</t>
  </si>
  <si>
    <t>Block 5:</t>
  </si>
  <si>
    <t>Incorporating Novel Strategies in Lung Cancer</t>
  </si>
  <si>
    <t xml:space="preserve">CHAIR: Joshua Sabari </t>
  </si>
  <si>
    <t>ADCs for Lung Cancer in 2025</t>
  </si>
  <si>
    <t>10 minute didactic</t>
  </si>
  <si>
    <t>TTFields</t>
  </si>
  <si>
    <t>Surgery for Stage IV NSCLC</t>
  </si>
  <si>
    <t>Mara Antonoff</t>
  </si>
  <si>
    <t>Cell Therapy for Lung Cancer</t>
  </si>
  <si>
    <t>Jared Weiss</t>
  </si>
  <si>
    <t>Challenges with Implementation in the Real World</t>
  </si>
  <si>
    <t>20 minute panel Q&amp;A</t>
  </si>
  <si>
    <t>Block 6:</t>
  </si>
  <si>
    <t>CHAIR:  Steve Paulson</t>
  </si>
  <si>
    <t xml:space="preserve">
Early Lung Cancer Detection in the Real World: Can We Do This at Home?</t>
  </si>
  <si>
    <t>Increasing Access to Palliative Care for Patients with Lung Cancer</t>
  </si>
  <si>
    <t>Jennifer Temel</t>
  </si>
  <si>
    <t>IO Toxicity Management</t>
  </si>
  <si>
    <t xml:space="preserve">Mariam Alexander </t>
  </si>
  <si>
    <t>The ERAS of Advocacy: From Passion to Progress to Transforming the Future</t>
  </si>
  <si>
    <t>Jill Feldman</t>
  </si>
  <si>
    <t>DEI + Clinical Trials</t>
  </si>
  <si>
    <t xml:space="preserve">Navigating the Public Policy Landscape </t>
  </si>
  <si>
    <t>Debra Patt</t>
  </si>
  <si>
    <t>Block 7: Keynote Speaker</t>
  </si>
  <si>
    <t>Mike Posner</t>
  </si>
  <si>
    <t>60 minute keynote</t>
  </si>
  <si>
    <t>41 Faculty: 19 male, 22 female</t>
  </si>
  <si>
    <t xml:space="preserve">Block 8: </t>
  </si>
  <si>
    <t>CHAIR:  Julie Brahmer</t>
  </si>
  <si>
    <t>Sheena Bhalla</t>
  </si>
  <si>
    <t>5 minute presentation, no discussion</t>
  </si>
  <si>
    <t>Hossein Borghaei</t>
  </si>
  <si>
    <t xml:space="preserve">Biomarkers &amp; Patient Selection for Immunotherapy </t>
  </si>
  <si>
    <t>Lyudmila Bazhenova, Shirish Gadgeel, Jeff Yorio</t>
  </si>
  <si>
    <t>45 minute discussion on all topics</t>
  </si>
  <si>
    <t xml:space="preserve">Block 9: </t>
  </si>
  <si>
    <t>CHAIR:  Lauren Byers</t>
  </si>
  <si>
    <t>Pamela Samson</t>
  </si>
  <si>
    <t>ES-SCLC 1L</t>
  </si>
  <si>
    <t>Ticiana Leal</t>
  </si>
  <si>
    <t>Noura Choudhury, Misty Shields, Bingnan Zhang</t>
  </si>
  <si>
    <t xml:space="preserve">Taofeek Owonikoko as panelist for SCLC if someone is not available </t>
  </si>
  <si>
    <t xml:space="preserve">Block 10: </t>
  </si>
  <si>
    <t>CHAIR: Scott Paulson</t>
  </si>
  <si>
    <t>The Tissue Issue: Innovations in Tumor Testing on the Path to Increased Precision</t>
  </si>
  <si>
    <t>David Gandara</t>
  </si>
  <si>
    <t>Challenges to Integration in the Real World</t>
  </si>
  <si>
    <t>Wade Iams</t>
  </si>
  <si>
    <r>
      <rPr>
        <strike/>
        <sz val="12"/>
        <color rgb="FF000000"/>
        <rFont val="Calibri"/>
        <family val="2"/>
        <scheme val="major"/>
      </rPr>
      <t>Elsa Anagnostou</t>
    </r>
    <r>
      <rPr>
        <sz val="12"/>
        <color rgb="FF000000"/>
        <rFont val="Calibri"/>
        <family val="2"/>
        <scheme val="major"/>
      </rPr>
      <t xml:space="preserve">, Sandip Patel, Christian Rolfo, Shuba Srinivasan </t>
    </r>
  </si>
  <si>
    <t>Block 11:</t>
  </si>
  <si>
    <t>CHAIR:   Estelamari Rodriguez</t>
  </si>
  <si>
    <t xml:space="preserve">Collin Blakely </t>
  </si>
  <si>
    <t>Jamie Chaft</t>
  </si>
  <si>
    <t xml:space="preserve">Thomas Marron </t>
  </si>
  <si>
    <t>Christine Bestvina, Benjamin Levy, Quynh Nguyen, Eric Singhi</t>
  </si>
  <si>
    <t>30 minute discussion on all topics</t>
  </si>
  <si>
    <t>Block 12:</t>
  </si>
  <si>
    <t>CHAIR:  Don Gibbons</t>
  </si>
  <si>
    <t xml:space="preserve">Joshua Reuss </t>
  </si>
  <si>
    <t>Unresectable Stage 3 NSCLC – Over Surgical Protest, These Patients are Doing Better than Ever</t>
  </si>
  <si>
    <t>Surgical Perspective</t>
  </si>
  <si>
    <t>Mary Jo Fidler, Kartik Konduri, Jason Porter</t>
  </si>
  <si>
    <t>40 minute discussion on all topics</t>
  </si>
  <si>
    <t>Block 13:  DEBATE</t>
  </si>
  <si>
    <t xml:space="preserve"> The Trial of the Century: Frontline EGFR Therapy in mNSCLC</t>
  </si>
  <si>
    <t>Debate Intro</t>
  </si>
  <si>
    <t>Stephen &amp; Tina</t>
  </si>
  <si>
    <t>Osimertinib Alone</t>
  </si>
  <si>
    <t>Osimertinib + Chemotherapy</t>
  </si>
  <si>
    <t>Joel Neal</t>
  </si>
  <si>
    <t>Amivantamab + Lazertinib</t>
  </si>
  <si>
    <t>Debate Voting and Wrap Up</t>
  </si>
  <si>
    <t>40 faculty (20 male, 20 female)</t>
  </si>
  <si>
    <t>81 faculty</t>
  </si>
  <si>
    <t>2024 TEXAS LUNG CANCER (TLC) CONFERENCE</t>
  </si>
  <si>
    <t>Thursday, April 18, 2024</t>
  </si>
  <si>
    <t>Welcome Reception &amp; Fellows Poster Session</t>
  </si>
  <si>
    <t>Friday, April 19, 2024</t>
  </si>
  <si>
    <t>Institution / Clinic</t>
  </si>
  <si>
    <t>Georgetown University / MD Anderson Cancer Center</t>
  </si>
  <si>
    <t>Email</t>
  </si>
  <si>
    <t>Admin Email</t>
  </si>
  <si>
    <t>Block 1: Immunotherapy in Advanced Lung Cancer I</t>
  </si>
  <si>
    <t xml:space="preserve">CHAIR:  Luis Raez, MD </t>
  </si>
  <si>
    <t xml:space="preserve">State of the Art for Stage III Unresectable NSCLC </t>
  </si>
  <si>
    <t>Jhanelle Gray, MD</t>
  </si>
  <si>
    <t xml:space="preserve">When to Use PD(L)1 Monotherapy for Advanced NSCLC </t>
  </si>
  <si>
    <t>Shirish Gadgeel, MD</t>
  </si>
  <si>
    <t xml:space="preserve">Chemotherapy + PD(L)1 Combinations in Advanced NSCLC </t>
  </si>
  <si>
    <t>Ticiana Leal, MD</t>
  </si>
  <si>
    <t>Emory Winship Cancer Institute</t>
  </si>
  <si>
    <t xml:space="preserve">Integrating Dual Checkpoint Inhibition in Advanced NSCLC </t>
  </si>
  <si>
    <t>Hossein Borghaei, DO</t>
  </si>
  <si>
    <t xml:space="preserve">Combining ADCs and Immunotherapy in NSCLC </t>
  </si>
  <si>
    <t>Alissa Cooper, MD</t>
  </si>
  <si>
    <t>Case Study: Immunotherapy in Advanced Lung Cancer I</t>
  </si>
  <si>
    <t>Kartik Konduri, MD</t>
  </si>
  <si>
    <t>Block 2: SCLC / Mesothelioma / Thymic Malignancies</t>
  </si>
  <si>
    <t>CHAIR:  Davey Daniel, MD</t>
  </si>
  <si>
    <t>OneOncology</t>
  </si>
  <si>
    <t>The New Frontier in Limited-Stage SCLC</t>
  </si>
  <si>
    <t>Quynh-Nhu Nguyen, MD</t>
  </si>
  <si>
    <t>Optimizing Frontline Therapy for Extensive-Stage SCLC</t>
  </si>
  <si>
    <t>Lauren Byers, MD, PhD</t>
  </si>
  <si>
    <t>Reimagining Relapsed SCLC</t>
  </si>
  <si>
    <t xml:space="preserve">Misty Shields, MD, PhD </t>
  </si>
  <si>
    <t xml:space="preserve">Indiana University </t>
  </si>
  <si>
    <t xml:space="preserve">SCLC Biomarkers: Ready for Prime Time? </t>
  </si>
  <si>
    <t>Carl Gay, MD, PhD</t>
  </si>
  <si>
    <t>Managing Mesothelioma</t>
  </si>
  <si>
    <t>Melina Marmarelis, MD</t>
  </si>
  <si>
    <t>Searching for New Options for Thymic Malignancies</t>
  </si>
  <si>
    <t>Chul Kim, MD</t>
  </si>
  <si>
    <t xml:space="preserve">Case Study: Relapsed SCLC  </t>
  </si>
  <si>
    <t>Jason Porter, MD</t>
  </si>
  <si>
    <t>West Cancer Center &amp; Research Institute</t>
  </si>
  <si>
    <t>Tra</t>
  </si>
  <si>
    <t>Block 3: Targeted Therapies for Advanced Lung Cancer I</t>
  </si>
  <si>
    <t xml:space="preserve">CHAIR:  Ibiayi Dagogo-Jack, MD </t>
  </si>
  <si>
    <t>The ABCs of NGS in Lung Cancer: Current Standard of Care and Future Prospectives</t>
  </si>
  <si>
    <t>Christine Lovly, MD, PhD</t>
  </si>
  <si>
    <t>Frontline EGFR Strategies: TKI +/- Chemotherapy</t>
  </si>
  <si>
    <t>Rachel Sanborn, MD</t>
  </si>
  <si>
    <t>Frontline EGFR Strategies: TKI + Non-chemotherapy Options</t>
  </si>
  <si>
    <t xml:space="preserve">Xiuning Le, MD, PhD </t>
  </si>
  <si>
    <t>EGFR Exon 20 and Atypical Mutations</t>
  </si>
  <si>
    <t>John Heymach, MD, PhD</t>
  </si>
  <si>
    <t>Overcoming EGFR TKI Resistance</t>
  </si>
  <si>
    <t xml:space="preserve">Jonathan Riess, MD </t>
  </si>
  <si>
    <t>UC Davis Health</t>
  </si>
  <si>
    <t>New Horizons in HER2 for NSCLC</t>
  </si>
  <si>
    <t>Mark Socinski, MD</t>
  </si>
  <si>
    <t>AdventHealth Cancer Institute</t>
  </si>
  <si>
    <t xml:space="preserve">MET in NSCLC: Current and Emerging Options </t>
  </si>
  <si>
    <t>Paul Paik, MD</t>
  </si>
  <si>
    <t>Case Study: EGFR mutant NSCLC</t>
  </si>
  <si>
    <t>Janet Tu, MD</t>
  </si>
  <si>
    <t>Block 4: Tools for Tomorrow's Oncologist</t>
  </si>
  <si>
    <t>CHAIR:  R Steven Paulson, MD</t>
  </si>
  <si>
    <t>Leveraging Liquid Biopsy in Lung Cancer</t>
  </si>
  <si>
    <t>Christian Rolfo, MD</t>
  </si>
  <si>
    <t xml:space="preserve">Mount Sinai Health System </t>
  </si>
  <si>
    <t>Beyond the Hype: The Hope for AI in Clinical Oncology</t>
  </si>
  <si>
    <t xml:space="preserve">Sandip Patel, MD  </t>
  </si>
  <si>
    <t>UC San Diego Health</t>
  </si>
  <si>
    <t xml:space="preserve">TTFields for the Thoracic Oncologist </t>
  </si>
  <si>
    <t xml:space="preserve">Joshua Sabari, MD </t>
  </si>
  <si>
    <t>Social Media for the Practicing Oncologist</t>
  </si>
  <si>
    <t>Narjust Florez, MD</t>
  </si>
  <si>
    <t>Dana-Farber Cancer Institute</t>
  </si>
  <si>
    <t>Evolving Partnership with Patient Advocacy</t>
  </si>
  <si>
    <t>Terri Conneran</t>
  </si>
  <si>
    <t xml:space="preserve">KRAS Kickers </t>
  </si>
  <si>
    <t xml:space="preserve">Healthcare Policy for Today's Oncologist </t>
  </si>
  <si>
    <t>Stephen Schleicher, MD, MBA</t>
  </si>
  <si>
    <t>Tennessee Oncology</t>
  </si>
  <si>
    <t>Block 5: Keynote Speaker</t>
  </si>
  <si>
    <t>Saturday, April 20, 2024</t>
  </si>
  <si>
    <t>Block 6: Immunotherapy for Advanced Lung Cancer II (Application)</t>
  </si>
  <si>
    <t>CHAIR:  Stephen Liu, MD</t>
  </si>
  <si>
    <t>Optimal Duration of Immunotherapy:  Finding the Sweet Spot</t>
  </si>
  <si>
    <t>Balazs Halmos, MD</t>
  </si>
  <si>
    <t xml:space="preserve">Montefiore Einstein Cancer Center </t>
  </si>
  <si>
    <t>Rechallenge with Immunotherapy in NSCLC</t>
  </si>
  <si>
    <t xml:space="preserve">Wade Iams, MD </t>
  </si>
  <si>
    <t>Harmony of Hope: Confronting Brain Metastases in the Symphony of Lung Cancer</t>
  </si>
  <si>
    <t>Estelamari Rodriguez, MD, MPH</t>
  </si>
  <si>
    <t>Toxicity and Contraindications for Immunotherapy in NSCLC</t>
  </si>
  <si>
    <t>Sheena Bhalla, MD</t>
  </si>
  <si>
    <t>Immunotherapy &amp; Targeted Therapy in NSCLC: Sequence, Toxicity</t>
  </si>
  <si>
    <t>Julia Rotow, MD</t>
  </si>
  <si>
    <t>Biomarker Selection for Immunotherapy in NSCLC</t>
  </si>
  <si>
    <t>Ferdinandos Skoulidis, MD, PhD</t>
  </si>
  <si>
    <t>Case Study:  Immunotherapy in Advanced Lung Cancer II</t>
  </si>
  <si>
    <t>Edgardo Santos, MD, FACP</t>
  </si>
  <si>
    <t>Block 7: Targeted Therapies for Advanced Lung Cancer II</t>
  </si>
  <si>
    <t>CHAIR:  Lyudmila Bazhenova, MD</t>
  </si>
  <si>
    <t xml:space="preserve">Best Practices in ALK+ Lung Cancer </t>
  </si>
  <si>
    <t>Vincent Lam, MD</t>
  </si>
  <si>
    <t>Rare Fusions in NSCLC: ROS1/RET/NTRK/NRG1</t>
  </si>
  <si>
    <t>Alex Drilon, MD</t>
  </si>
  <si>
    <t xml:space="preserve">Strategies in BRAF+ NSCLC </t>
  </si>
  <si>
    <t>Marcelo Negrao, MD</t>
  </si>
  <si>
    <t xml:space="preserve">Current Strategies for KRAS-G12C NSCLC </t>
  </si>
  <si>
    <t>Melissa Johnson, MD</t>
  </si>
  <si>
    <t xml:space="preserve">ADCs in Lung Cancer:  A Transformative Therapeutic Class? </t>
  </si>
  <si>
    <t>Joshua Reuss, MD</t>
  </si>
  <si>
    <t>Case Study:  ALK+ NSCLC</t>
  </si>
  <si>
    <t>Abhirami Vivekanandarajah, MD</t>
  </si>
  <si>
    <t>New York Cancer &amp; Blood Specialists</t>
  </si>
  <si>
    <t>Block 8: Early-Stage Lung Cancer</t>
  </si>
  <si>
    <t>CHAIR:  Tina Cascone, MD, PhD</t>
  </si>
  <si>
    <t>Lung Cancer Screening &amp; Smoking Cessation</t>
  </si>
  <si>
    <t>Ray Osarogiagbon, MD</t>
  </si>
  <si>
    <t>Targeted Perioperative Therapy for Early-Stage NSCLC</t>
  </si>
  <si>
    <t>Greg Riely, MD</t>
  </si>
  <si>
    <t>Adjuvant Immunotherapy for NSCLC</t>
  </si>
  <si>
    <t xml:space="preserve">Jessica Donington, MD </t>
  </si>
  <si>
    <t>Neoadjuvant Immunotherapy for NSCLC</t>
  </si>
  <si>
    <t>Patrick Forde, MBBCh</t>
  </si>
  <si>
    <t>Perioperative Immunotherapy for NSCLC</t>
  </si>
  <si>
    <t>Karen Kelly, MD</t>
  </si>
  <si>
    <t>International Association for the Study of Lung Cancer (IASLC)</t>
  </si>
  <si>
    <t xml:space="preserve">Case Study: Early Lung Cancer </t>
  </si>
  <si>
    <t>Eric Nadler, MD</t>
  </si>
  <si>
    <t>Block 9: Early-Stage Lung Cancer (Application)</t>
  </si>
  <si>
    <t>CHAIR:  Susan Scott, MD</t>
  </si>
  <si>
    <t>Impact of Adjuvant Therapy After Neoadjuvant Therapy</t>
  </si>
  <si>
    <t>Jamie Chaft, MD</t>
  </si>
  <si>
    <t>Surgical Dogma, Aspirations, and Reality After Neoadjuvant Therapy for NSCLC</t>
  </si>
  <si>
    <t>Brendon Stiles, MD</t>
  </si>
  <si>
    <t>Selection of Endpoints: Impact on Practice</t>
  </si>
  <si>
    <t>Julie Brahmer, MD</t>
  </si>
  <si>
    <t>Block 10: Debate</t>
  </si>
  <si>
    <t>CHAIR:  Stephen Liu, MD and Tina Cascone, MD, PhD</t>
  </si>
  <si>
    <t>Perioperative Chemo + IO is Superior to Neoadjuvant or Adjuvant Therapy in Early-Stage NSCLC</t>
  </si>
  <si>
    <t>Heather Wakelee, MD</t>
  </si>
  <si>
    <t>Neoadjuvant or Adjuvant  Chemo + IO is Superior to Perioperative Therapy in Early-Stage NSCLC</t>
  </si>
  <si>
    <t>Marina Garassino, MD</t>
  </si>
  <si>
    <t>Sunday, April 21, 2024</t>
  </si>
  <si>
    <t>TEXAS LUNG CANCER (TLC) CONFERENCE (Austin, TX 2023)</t>
  </si>
  <si>
    <t>Institution</t>
  </si>
  <si>
    <t>Faculty Email</t>
  </si>
  <si>
    <t>Faculty Admin Email</t>
  </si>
  <si>
    <t>please include them in communications</t>
  </si>
  <si>
    <t>Thursday, March 30, 2023</t>
  </si>
  <si>
    <t xml:space="preserve">Version 11.14.22   </t>
  </si>
  <si>
    <t>[Potential Advisory Board Blocks]</t>
  </si>
  <si>
    <t>Friday, March 31, 2023</t>
  </si>
  <si>
    <t xml:space="preserve">8am-6pm </t>
  </si>
  <si>
    <t>Breakfast Industry Symposium</t>
  </si>
  <si>
    <t>Start</t>
  </si>
  <si>
    <t>Opening Remarks</t>
  </si>
  <si>
    <t>Welcome to TLC</t>
  </si>
  <si>
    <t>Block 1: Early Stage NSCLC</t>
  </si>
  <si>
    <t xml:space="preserve">CHAIR:  Stephen Liu, MD </t>
  </si>
  <si>
    <t>Optimizing Use of Neoadjuvant Immunotherapy in NSCLC</t>
  </si>
  <si>
    <t xml:space="preserve">Tina Cascone, MD, PhD </t>
  </si>
  <si>
    <t>Can We Convert Unresectable to Resectable?</t>
  </si>
  <si>
    <t>Montefiore Medical Center</t>
  </si>
  <si>
    <t>Current Role of Adjuvant Immunotherapy in NSCLC</t>
  </si>
  <si>
    <t xml:space="preserve">Jessica Donington, MD, MSCR  </t>
  </si>
  <si>
    <t xml:space="preserve">University of Chicago  </t>
  </si>
  <si>
    <t>jdonington@surgery.bsd.uchicago.edu</t>
  </si>
  <si>
    <t>Current Role of Adjuvant Targeted Therapy in NSCLC</t>
  </si>
  <si>
    <t xml:space="preserve">Eric Nadler, MD, MPP </t>
  </si>
  <si>
    <t>Texas Oncology</t>
  </si>
  <si>
    <t>Best Practices in Unresectable NSCLC</t>
  </si>
  <si>
    <t>David Spigel, MD</t>
  </si>
  <si>
    <t>david.spigel@sarahcannon.com</t>
  </si>
  <si>
    <t>Coffee Break</t>
  </si>
  <si>
    <t>Block 2: Immunotherapy for Advanced NSCLC</t>
  </si>
  <si>
    <t>When is PD(L)1 Monotherapy Enough?</t>
  </si>
  <si>
    <t>tcuschi1@hfhs.org</t>
  </si>
  <si>
    <t>Advantages of Chemo-Immunotherapy for NSCLC</t>
  </si>
  <si>
    <t>mjohnson@tnonc.com</t>
  </si>
  <si>
    <t>The Evolving Role of Dual Checkpoint Inhibition</t>
  </si>
  <si>
    <t>Hossein Borghaei, DO, MS</t>
  </si>
  <si>
    <t>hossein.borghaei@fccc.edu</t>
  </si>
  <si>
    <t>Helene.Innaurato@fccc.edu</t>
  </si>
  <si>
    <t>Overcoming IO Resistance in NSCLC</t>
  </si>
  <si>
    <t xml:space="preserve">Lunch Symposium:  Overcoming Barriers to Peri-operative Treatment in Early-Stage Lung Cancer </t>
  </si>
  <si>
    <t>Co-Chairs:  Tina Cascone, MD, PhD &amp;  Brendon Stiles, MD</t>
  </si>
  <si>
    <t>Panel: Kristin Higgins, MD; Benjamin Levy, MD;  Jason Porter, MD</t>
  </si>
  <si>
    <t>Block 3: SCLC and Mesothelioma</t>
  </si>
  <si>
    <t>Predicting the Future of Limited Stage SCLC</t>
  </si>
  <si>
    <t>Kristin Higgins, MD</t>
  </si>
  <si>
    <t>kristin.higgins@emory.edu</t>
  </si>
  <si>
    <t>sharon.caldwell@emory.edu</t>
  </si>
  <si>
    <t>Best Practice for Extensive Stage SCLC</t>
  </si>
  <si>
    <t>Lauren Byers, MD</t>
  </si>
  <si>
    <t>KNPhan@mdanderson.org</t>
  </si>
  <si>
    <t>Managing Relapse for Advanced SCLC</t>
  </si>
  <si>
    <t>Current Standards in Mesothelioma</t>
  </si>
  <si>
    <t>Melina Marmarelis, MD, MSCE</t>
  </si>
  <si>
    <t xml:space="preserve">Q&amp;A </t>
  </si>
  <si>
    <t>Block 4: Digital Oncology</t>
  </si>
  <si>
    <t>Telehealth and Oncology: Natural Fit or Arranged Marriage?</t>
  </si>
  <si>
    <t>Jack West, MD</t>
  </si>
  <si>
    <t>Jack.West@myaccesshope.org</t>
  </si>
  <si>
    <t xml:space="preserve">Remote Tobacco Cessation </t>
  </si>
  <si>
    <t>Randi Williams, PhD, MPH</t>
  </si>
  <si>
    <t>rmw27@georgetown.edu</t>
  </si>
  <si>
    <t>Mathematical Oncology</t>
  </si>
  <si>
    <t>Alexander Anderson, PhD</t>
  </si>
  <si>
    <t>alexander.anderson@moffitt.org</t>
  </si>
  <si>
    <t>Karolyn.Paris@moffitt.org</t>
  </si>
  <si>
    <t>The Future of Social Media and Oncology</t>
  </si>
  <si>
    <t>Narjust_Duma@dfci.harvard.edu</t>
  </si>
  <si>
    <t>Michelle_Skerritt@dfci.harvard.edu</t>
  </si>
  <si>
    <t>Motivational/Inspirational Speaker</t>
  </si>
  <si>
    <t>MOTIVATIONAL/INSPIRATIONAL SPEAKER</t>
  </si>
  <si>
    <t>John O'Leary</t>
  </si>
  <si>
    <t>Day 1 close</t>
  </si>
  <si>
    <t>Stephen Liu, MD</t>
  </si>
  <si>
    <t>17:00-17:30</t>
  </si>
  <si>
    <t>Book Signing</t>
  </si>
  <si>
    <t>Saturday, April 1, 2023</t>
  </si>
  <si>
    <t xml:space="preserve">8am-5pm </t>
  </si>
  <si>
    <t>Welcome to TLC - Day 2</t>
  </si>
  <si>
    <t>Block 5: Targeted Therapy: EGFR, HER2</t>
  </si>
  <si>
    <t>Chair: Stephen Liu, MD</t>
  </si>
  <si>
    <t>Biomarkers: What is NGS?</t>
  </si>
  <si>
    <t xml:space="preserve">Christine Lovly, MD, PhD </t>
  </si>
  <si>
    <t xml:space="preserve">Vanderbilt University Medical Center </t>
  </si>
  <si>
    <t>christine.lovly@vumc.org, christine.lovly@gmail.com</t>
  </si>
  <si>
    <t>1L EGFR NSCLC: Is TKI enough?</t>
  </si>
  <si>
    <t xml:space="preserve">Sandip Patel, MD </t>
  </si>
  <si>
    <t xml:space="preserve">Emerging Strategies for EGFR Exon 20 </t>
  </si>
  <si>
    <t>Julia_Rotow@dfci.harvard.edu</t>
  </si>
  <si>
    <t>Jonathan Riess, MD, MS</t>
  </si>
  <si>
    <t>Targeting HER2 in NSCLC</t>
  </si>
  <si>
    <t>estelarodriguez@miami.edu</t>
  </si>
  <si>
    <t xml:space="preserve">Refining EGFR Classification </t>
  </si>
  <si>
    <t>LNMorris@mdanderson.org</t>
  </si>
  <si>
    <t>Block 6: Targeted Therapy: Mutations: KRAS/BRAF/MET and ADCs</t>
  </si>
  <si>
    <t>Treating KRAS Mutant NSCLC</t>
  </si>
  <si>
    <t>fskoulidis@mdanderson.org</t>
  </si>
  <si>
    <t>Best Practice for BRAF Mutant NSCLC</t>
  </si>
  <si>
    <t>Ibiayi Dagogo-Jack, MD</t>
  </si>
  <si>
    <t>IDAGOGO-JACK@partners.org</t>
  </si>
  <si>
    <t xml:space="preserve">Current and Future Practice for METex14 </t>
  </si>
  <si>
    <t>paikp@mskcc.org</t>
  </si>
  <si>
    <t>Placing ADCs in the Treatment Algorithm</t>
  </si>
  <si>
    <t xml:space="preserve">Georgetown University </t>
  </si>
  <si>
    <t>Lunch Industry Symposium</t>
  </si>
  <si>
    <t>Block 7: Targeted Therapy: Fusions</t>
  </si>
  <si>
    <t xml:space="preserve">CHAIR: Stephen Liu, MD </t>
  </si>
  <si>
    <t>First Line Options for ALK and ROS1 NSCLC</t>
  </si>
  <si>
    <t>jporter@westclinic.com</t>
  </si>
  <si>
    <t>jdougan@westclinic.com</t>
  </si>
  <si>
    <t>Understanding and Overcoming Resistance in ALK/ROS1 NSCLC</t>
  </si>
  <si>
    <t>Jessica Lin, MD</t>
  </si>
  <si>
    <t>JJLIN1@partners.org</t>
  </si>
  <si>
    <t>KTORTORA@mgh.harvard.edu</t>
  </si>
  <si>
    <t>Targeted Therapy for RET NSCLC</t>
  </si>
  <si>
    <t>Genesis Care US</t>
  </si>
  <si>
    <t>NTRK and NRG1 in NSCLC</t>
  </si>
  <si>
    <t>Yasir Elamin, MD</t>
  </si>
  <si>
    <t xml:space="preserve"> YYElamin@mdanderson.org</t>
  </si>
  <si>
    <t>Block 8: Refining Practice for the Coming Year</t>
  </si>
  <si>
    <t>CHAIR: Tina Cascone, MD, PhD</t>
  </si>
  <si>
    <t>Intersection of Community and Academic Oncology</t>
  </si>
  <si>
    <t>R Steven Paulson, MD</t>
  </si>
  <si>
    <t>How to Incorporate Liquid Biopsy in Practice</t>
  </si>
  <si>
    <t>Luis Raez, MD</t>
  </si>
  <si>
    <t xml:space="preserve">Memorial Cancer Institute  </t>
  </si>
  <si>
    <t>Health Care Policy for Today's Oncologist</t>
  </si>
  <si>
    <t>Debra Patt, MD, PhD</t>
  </si>
  <si>
    <t>Kristi.Christoferson@usoncology.com</t>
  </si>
  <si>
    <t>Debate Introduction</t>
  </si>
  <si>
    <t>Keunchil Park, MD, PhD</t>
  </si>
  <si>
    <t>KPark3@mdanderson.org</t>
  </si>
  <si>
    <t>Debate: Is there a role for CTLA-4 in mNSCLC (FOR)</t>
  </si>
  <si>
    <t xml:space="preserve">Balazs Halmos, MD  </t>
  </si>
  <si>
    <t>Debate: Is there a role for CTLA-4 in mNSCLC (AGAINST)</t>
  </si>
  <si>
    <t>Benjamin Levy, MD</t>
  </si>
  <si>
    <t xml:space="preserve">Johns Hopkins University </t>
  </si>
  <si>
    <t>Session Close</t>
  </si>
  <si>
    <t>Closing of TLC - Day 2</t>
  </si>
  <si>
    <t>Tina Cascone, MD, PhD</t>
  </si>
  <si>
    <t xml:space="preserve">OUT </t>
  </si>
  <si>
    <t>Sunday, April 2, 2023</t>
  </si>
  <si>
    <t>[Advisory boards, 2-3h blocks]</t>
  </si>
  <si>
    <t xml:space="preserve">Optional rewrite </t>
  </si>
  <si>
    <t>Xiuning Le, Chul Kim, Jeff Yorio, Edgardo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</si>
</sst>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h:mm\ AM/PM;@"/>
  </numFmts>
  <fonts count="38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b/>
      <sz val="12"/>
      <color rgb="FFFF0000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scheme val="major"/>
    </font>
    <font>
      <sz val="12"/>
      <color theme="1"/>
      <name val="Calibri"/>
      <family val="2"/>
      <scheme val="major"/>
    </font>
    <font>
      <b/>
      <sz val="16"/>
      <color rgb="FF862F28"/>
      <name val="Calibri"/>
      <family val="2"/>
    </font>
    <font>
      <sz val="12"/>
      <color theme="1"/>
      <name val="Calibri (Body)"/>
    </font>
    <font>
      <b/>
      <sz val="12"/>
      <color theme="1"/>
      <name val="Calibri (Body)"/>
    </font>
    <font>
      <sz val="12"/>
      <color rgb="FF000000"/>
      <name val="Calibri"/>
      <family val="2"/>
      <scheme val="minor"/>
    </font>
    <font>
      <sz val="10"/>
      <color rgb="FF202124"/>
      <name val="Google Sans"/>
      <charset val="1"/>
    </font>
    <font>
      <sz val="12"/>
      <name val="Calibri"/>
      <family val="2"/>
      <scheme val="major"/>
    </font>
    <font>
      <b/>
      <sz val="12"/>
      <color theme="0"/>
      <name val="Calibri"/>
      <family val="2"/>
      <scheme val="major"/>
    </font>
    <font>
      <sz val="12"/>
      <color theme="0"/>
      <name val="Calibri"/>
      <family val="2"/>
      <scheme val="major"/>
    </font>
    <font>
      <b/>
      <sz val="16"/>
      <color theme="0"/>
      <name val="Calibri"/>
      <family val="2"/>
    </font>
    <font>
      <sz val="12"/>
      <color rgb="FF000000"/>
      <name val="Calibri"/>
      <family val="2"/>
      <scheme val="major"/>
    </font>
    <font>
      <i/>
      <sz val="12"/>
      <color theme="1"/>
      <name val="Calibri"/>
      <family val="2"/>
      <scheme val="major"/>
    </font>
    <font>
      <i/>
      <sz val="12"/>
      <color theme="1"/>
      <name val="Calibri"/>
      <family val="2"/>
      <scheme val="minor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sz val="12"/>
      <color rgb="FF222222"/>
      <name val="Calibri"/>
      <family val="2"/>
      <scheme val="major"/>
    </font>
    <font>
      <sz val="12"/>
      <color rgb="FF000000"/>
      <name val="Arial"/>
      <family val="2"/>
    </font>
    <font>
      <sz val="12"/>
      <color theme="0"/>
      <name val="Calibri"/>
      <family val="2"/>
    </font>
    <font>
      <sz val="12"/>
      <color rgb="FFFFFFFF"/>
      <name val="Calibri"/>
      <family val="2"/>
    </font>
    <font>
      <sz val="12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trike/>
      <sz val="12"/>
      <color rgb="FF000000"/>
      <name val="Calibri"/>
      <family val="2"/>
      <scheme val="major"/>
    </font>
    <font>
      <sz val="8"/>
      <color rgb="FF000000"/>
      <name val="Aptos"/>
    </font>
    <font>
      <i/>
      <sz val="12"/>
      <color rgb="FF000000"/>
      <name val="Calibri"/>
      <family val="2"/>
    </font>
    <font>
      <sz val="12"/>
      <color rgb="FF222222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5EB2F6"/>
        <bgColor indexed="64"/>
      </patternFill>
    </fill>
    <fill>
      <patternFill patternType="solid">
        <fgColor rgb="FF14113E"/>
        <bgColor indexed="64"/>
      </patternFill>
    </fill>
    <fill>
      <patternFill patternType="solid">
        <fgColor rgb="FF862F28"/>
        <bgColor indexed="64"/>
      </patternFill>
    </fill>
    <fill>
      <patternFill patternType="solid">
        <fgColor rgb="FF862F28"/>
        <bgColor rgb="FF000000"/>
      </patternFill>
    </fill>
    <fill>
      <patternFill patternType="solid">
        <fgColor rgb="FF14113E"/>
        <bgColor rgb="FF000000"/>
      </patternFill>
    </fill>
    <fill>
      <patternFill patternType="solid">
        <fgColor rgb="FF14113E"/>
        <bgColor rgb="FF14113E"/>
      </patternFill>
    </fill>
    <fill>
      <patternFill patternType="solid">
        <fgColor rgb="FFFFFF00"/>
        <bgColor rgb="FFFFFF00"/>
      </patternFill>
    </fill>
    <fill>
      <patternFill patternType="solid">
        <fgColor rgb="FFF5D5ED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medium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09">
    <xf numFmtId="0" fontId="0" fillId="0" borderId="0" xfId="0"/>
    <xf numFmtId="0" fontId="5" fillId="0" borderId="0" xfId="0" applyFont="1"/>
    <xf numFmtId="20" fontId="5" fillId="0" borderId="0" xfId="0" applyNumberFormat="1" applyFont="1" applyAlignment="1">
      <alignment horizontal="right"/>
    </xf>
    <xf numFmtId="0" fontId="5" fillId="2" borderId="1" xfId="0" applyFont="1" applyFill="1" applyBorder="1"/>
    <xf numFmtId="0" fontId="12" fillId="0" borderId="1" xfId="0" applyFont="1" applyBorder="1" applyAlignment="1">
      <alignment wrapText="1"/>
    </xf>
    <xf numFmtId="0" fontId="0" fillId="0" borderId="1" xfId="0" applyBorder="1"/>
    <xf numFmtId="0" fontId="14" fillId="0" borderId="1" xfId="1" applyFont="1" applyFill="1" applyBorder="1" applyAlignment="1"/>
    <xf numFmtId="0" fontId="16" fillId="0" borderId="2" xfId="1" applyFont="1" applyFill="1" applyBorder="1" applyAlignment="1"/>
    <xf numFmtId="0" fontId="9" fillId="0" borderId="0" xfId="0" applyFont="1" applyAlignment="1">
      <alignment wrapText="1"/>
    </xf>
    <xf numFmtId="0" fontId="0" fillId="0" borderId="0" xfId="0" applyAlignment="1">
      <alignment wrapText="1"/>
    </xf>
    <xf numFmtId="0" fontId="8" fillId="2" borderId="1" xfId="0" applyFont="1" applyFill="1" applyBorder="1" applyAlignment="1">
      <alignment wrapText="1"/>
    </xf>
    <xf numFmtId="16" fontId="8" fillId="2" borderId="1" xfId="0" applyNumberFormat="1" applyFont="1" applyFill="1" applyBorder="1" applyAlignment="1">
      <alignment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16" fontId="5" fillId="2" borderId="1" xfId="0" applyNumberFormat="1" applyFont="1" applyFill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9" fillId="0" borderId="0" xfId="0" applyFont="1"/>
    <xf numFmtId="0" fontId="14" fillId="0" borderId="1" xfId="0" applyFont="1" applyBorder="1"/>
    <xf numFmtId="0" fontId="8" fillId="2" borderId="1" xfId="0" applyFont="1" applyFill="1" applyBorder="1"/>
    <xf numFmtId="0" fontId="14" fillId="2" borderId="1" xfId="0" applyFont="1" applyFill="1" applyBorder="1"/>
    <xf numFmtId="20" fontId="5" fillId="0" borderId="0" xfId="0" applyNumberFormat="1" applyFont="1"/>
    <xf numFmtId="0" fontId="15" fillId="0" borderId="1" xfId="0" applyFont="1" applyBorder="1"/>
    <xf numFmtId="0" fontId="6" fillId="0" borderId="1" xfId="0" applyFont="1" applyBorder="1"/>
    <xf numFmtId="0" fontId="16" fillId="0" borderId="1" xfId="0" applyFont="1" applyBorder="1"/>
    <xf numFmtId="20" fontId="8" fillId="0" borderId="0" xfId="0" applyNumberFormat="1" applyFont="1"/>
    <xf numFmtId="0" fontId="7" fillId="0" borderId="0" xfId="0" applyFont="1"/>
    <xf numFmtId="0" fontId="8" fillId="0" borderId="0" xfId="0" applyFont="1"/>
    <xf numFmtId="0" fontId="18" fillId="0" borderId="0" xfId="0" applyFont="1"/>
    <xf numFmtId="0" fontId="14" fillId="0" borderId="0" xfId="0" applyFont="1"/>
    <xf numFmtId="0" fontId="17" fillId="0" borderId="0" xfId="0" applyFont="1"/>
    <xf numFmtId="20" fontId="15" fillId="0" borderId="1" xfId="0" applyNumberFormat="1" applyFont="1" applyBorder="1"/>
    <xf numFmtId="20" fontId="7" fillId="0" borderId="0" xfId="0" applyNumberFormat="1" applyFont="1"/>
    <xf numFmtId="20" fontId="0" fillId="0" borderId="0" xfId="0" applyNumberFormat="1"/>
    <xf numFmtId="0" fontId="4" fillId="0" borderId="0" xfId="0" applyFont="1"/>
    <xf numFmtId="0" fontId="4" fillId="0" borderId="1" xfId="0" applyFont="1" applyBorder="1"/>
    <xf numFmtId="0" fontId="10" fillId="0" borderId="1" xfId="1" applyBorder="1"/>
    <xf numFmtId="0" fontId="10" fillId="0" borderId="1" xfId="1" applyFill="1" applyBorder="1" applyAlignment="1"/>
    <xf numFmtId="0" fontId="13" fillId="0" borderId="1" xfId="0" applyFont="1" applyBorder="1"/>
    <xf numFmtId="0" fontId="12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2" fillId="0" borderId="0" xfId="0" applyFont="1" applyAlignment="1">
      <alignment horizontal="right" wrapText="1"/>
    </xf>
    <xf numFmtId="164" fontId="0" fillId="0" borderId="0" xfId="0" applyNumberFormat="1" applyAlignment="1">
      <alignment wrapText="1"/>
    </xf>
    <xf numFmtId="0" fontId="24" fillId="0" borderId="0" xfId="0" applyFont="1" applyAlignment="1">
      <alignment wrapText="1"/>
    </xf>
    <xf numFmtId="164" fontId="12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20" fontId="12" fillId="0" borderId="0" xfId="0" applyNumberFormat="1" applyFont="1" applyAlignment="1">
      <alignment wrapText="1"/>
    </xf>
    <xf numFmtId="0" fontId="11" fillId="0" borderId="1" xfId="0" applyFont="1" applyBorder="1" applyAlignment="1">
      <alignment wrapText="1"/>
    </xf>
    <xf numFmtId="0" fontId="18" fillId="0" borderId="0" xfId="0" applyFont="1" applyAlignment="1">
      <alignment wrapText="1"/>
    </xf>
    <xf numFmtId="164" fontId="23" fillId="0" borderId="0" xfId="0" applyNumberFormat="1" applyFont="1" applyAlignment="1">
      <alignment wrapText="1"/>
    </xf>
    <xf numFmtId="0" fontId="14" fillId="0" borderId="0" xfId="0" applyFont="1" applyAlignment="1">
      <alignment wrapText="1"/>
    </xf>
    <xf numFmtId="164" fontId="11" fillId="0" borderId="0" xfId="0" applyNumberFormat="1" applyFont="1"/>
    <xf numFmtId="0" fontId="12" fillId="0" borderId="0" xfId="0" applyFont="1" applyAlignment="1">
      <alignment horizontal="center" wrapText="1"/>
    </xf>
    <xf numFmtId="2" fontId="12" fillId="0" borderId="0" xfId="0" applyNumberFormat="1" applyFont="1" applyAlignment="1">
      <alignment wrapText="1"/>
    </xf>
    <xf numFmtId="18" fontId="12" fillId="0" borderId="0" xfId="0" applyNumberFormat="1" applyFont="1" applyAlignment="1">
      <alignment wrapText="1"/>
    </xf>
    <xf numFmtId="164" fontId="12" fillId="0" borderId="0" xfId="0" applyNumberFormat="1" applyFont="1" applyAlignment="1">
      <alignment horizontal="right" wrapText="1"/>
    </xf>
    <xf numFmtId="0" fontId="12" fillId="0" borderId="0" xfId="0" applyFont="1" applyAlignment="1">
      <alignment horizontal="left" vertical="top" wrapText="1"/>
    </xf>
    <xf numFmtId="0" fontId="0" fillId="0" borderId="1" xfId="0" applyBorder="1" applyAlignment="1">
      <alignment wrapText="1"/>
    </xf>
    <xf numFmtId="0" fontId="16" fillId="0" borderId="0" xfId="0" applyFont="1" applyAlignment="1">
      <alignment wrapText="1"/>
    </xf>
    <xf numFmtId="0" fontId="12" fillId="0" borderId="0" xfId="0" applyFont="1"/>
    <xf numFmtId="0" fontId="28" fillId="0" borderId="0" xfId="0" applyFont="1"/>
    <xf numFmtId="0" fontId="27" fillId="0" borderId="0" xfId="0" applyFont="1"/>
    <xf numFmtId="0" fontId="6" fillId="0" borderId="0" xfId="0" applyFont="1"/>
    <xf numFmtId="164" fontId="12" fillId="0" borderId="0" xfId="0" applyNumberFormat="1" applyFont="1"/>
    <xf numFmtId="0" fontId="1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19" fillId="3" borderId="0" xfId="0" applyFont="1" applyFill="1" applyAlignment="1">
      <alignment wrapText="1"/>
    </xf>
    <xf numFmtId="164" fontId="19" fillId="3" borderId="0" xfId="0" applyNumberFormat="1" applyFont="1" applyFill="1" applyAlignment="1">
      <alignment wrapText="1"/>
    </xf>
    <xf numFmtId="0" fontId="20" fillId="3" borderId="0" xfId="0" applyFont="1" applyFill="1" applyAlignment="1">
      <alignment wrapText="1"/>
    </xf>
    <xf numFmtId="16" fontId="19" fillId="3" borderId="0" xfId="0" applyNumberFormat="1" applyFont="1" applyFill="1" applyAlignment="1">
      <alignment wrapText="1"/>
    </xf>
    <xf numFmtId="164" fontId="16" fillId="0" borderId="0" xfId="0" applyNumberFormat="1" applyFont="1" applyAlignment="1">
      <alignment wrapText="1"/>
    </xf>
    <xf numFmtId="164" fontId="12" fillId="0" borderId="0" xfId="0" applyNumberFormat="1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4" fillId="0" borderId="0" xfId="0" applyFont="1" applyAlignment="1">
      <alignment vertical="center" wrapText="1"/>
    </xf>
    <xf numFmtId="0" fontId="9" fillId="0" borderId="1" xfId="0" applyFont="1" applyBorder="1" applyAlignment="1">
      <alignment wrapText="1"/>
    </xf>
    <xf numFmtId="0" fontId="16" fillId="0" borderId="0" xfId="0" applyFont="1" applyAlignment="1">
      <alignment horizontal="left" vertical="top" wrapText="1"/>
    </xf>
    <xf numFmtId="0" fontId="6" fillId="0" borderId="0" xfId="0" applyFont="1" applyAlignment="1">
      <alignment horizontal="left" wrapText="1"/>
    </xf>
    <xf numFmtId="0" fontId="0" fillId="0" borderId="0" xfId="0" applyAlignment="1">
      <alignment horizontal="right" indent="5"/>
    </xf>
    <xf numFmtId="0" fontId="5" fillId="0" borderId="0" xfId="0" applyFont="1" applyAlignment="1">
      <alignment horizontal="right" vertical="center" wrapText="1" indent="5"/>
    </xf>
    <xf numFmtId="0" fontId="29" fillId="7" borderId="1" xfId="0" applyFont="1" applyFill="1" applyBorder="1" applyAlignment="1">
      <alignment horizontal="right" wrapText="1" indent="5"/>
    </xf>
    <xf numFmtId="0" fontId="5" fillId="0" borderId="0" xfId="0" applyFont="1" applyAlignment="1">
      <alignment horizontal="right" wrapText="1" indent="5"/>
    </xf>
    <xf numFmtId="0" fontId="30" fillId="7" borderId="1" xfId="0" applyFont="1" applyFill="1" applyBorder="1" applyAlignment="1">
      <alignment horizontal="right" wrapText="1" indent="5"/>
    </xf>
    <xf numFmtId="0" fontId="32" fillId="0" borderId="1" xfId="0" applyFont="1" applyBorder="1" applyAlignment="1">
      <alignment horizontal="right" wrapText="1" indent="5"/>
    </xf>
    <xf numFmtId="0" fontId="5" fillId="8" borderId="0" xfId="0" applyFont="1" applyFill="1" applyAlignment="1">
      <alignment horizontal="right" wrapText="1" indent="5"/>
    </xf>
    <xf numFmtId="0" fontId="33" fillId="0" borderId="1" xfId="0" applyFont="1" applyBorder="1" applyAlignment="1">
      <alignment horizontal="right" wrapText="1" indent="5"/>
    </xf>
    <xf numFmtId="0" fontId="8" fillId="0" borderId="0" xfId="0" applyFont="1" applyAlignment="1">
      <alignment horizontal="right" wrapText="1" indent="5"/>
    </xf>
    <xf numFmtId="0" fontId="6" fillId="0" borderId="0" xfId="0" applyFont="1" applyAlignment="1">
      <alignment horizontal="right" wrapText="1" indent="5"/>
    </xf>
    <xf numFmtId="0" fontId="5" fillId="0" borderId="0" xfId="0" applyFont="1" applyAlignment="1">
      <alignment horizontal="right" indent="5"/>
    </xf>
    <xf numFmtId="0" fontId="14" fillId="0" borderId="0" xfId="0" applyFont="1" applyAlignment="1">
      <alignment horizontal="right" wrapText="1" indent="5"/>
    </xf>
    <xf numFmtId="0" fontId="31" fillId="4" borderId="1" xfId="0" applyFont="1" applyFill="1" applyBorder="1" applyAlignment="1">
      <alignment horizontal="right" indent="5"/>
    </xf>
    <xf numFmtId="0" fontId="0" fillId="4" borderId="0" xfId="0" applyFill="1" applyAlignment="1">
      <alignment horizontal="right" indent="5"/>
    </xf>
    <xf numFmtId="0" fontId="6" fillId="0" borderId="1" xfId="0" applyFont="1" applyBorder="1" applyAlignment="1">
      <alignment horizontal="right" wrapText="1" indent="5"/>
    </xf>
    <xf numFmtId="0" fontId="6" fillId="0" borderId="1" xfId="0" applyFont="1" applyBorder="1" applyAlignment="1">
      <alignment horizontal="right" indent="5"/>
    </xf>
    <xf numFmtId="0" fontId="11" fillId="0" borderId="3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5" xfId="0" applyFont="1" applyBorder="1" applyAlignment="1">
      <alignment wrapText="1"/>
    </xf>
    <xf numFmtId="0" fontId="12" fillId="0" borderId="6" xfId="0" applyFont="1" applyBorder="1" applyAlignment="1">
      <alignment wrapText="1"/>
    </xf>
    <xf numFmtId="164" fontId="12" fillId="0" borderId="1" xfId="0" applyNumberFormat="1" applyFont="1" applyBorder="1" applyAlignment="1">
      <alignment wrapText="1"/>
    </xf>
    <xf numFmtId="0" fontId="12" fillId="0" borderId="7" xfId="0" applyFont="1" applyBorder="1" applyAlignment="1">
      <alignment wrapText="1"/>
    </xf>
    <xf numFmtId="0" fontId="12" fillId="0" borderId="8" xfId="0" applyFont="1" applyBorder="1" applyAlignment="1">
      <alignment wrapText="1"/>
    </xf>
    <xf numFmtId="164" fontId="12" fillId="0" borderId="9" xfId="0" applyNumberFormat="1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2" fillId="0" borderId="10" xfId="0" applyFont="1" applyBorder="1" applyAlignment="1">
      <alignment wrapText="1"/>
    </xf>
    <xf numFmtId="164" fontId="11" fillId="0" borderId="1" xfId="0" applyNumberFormat="1" applyFont="1" applyBorder="1" applyAlignment="1">
      <alignment horizontal="left" wrapText="1"/>
    </xf>
    <xf numFmtId="0" fontId="12" fillId="0" borderId="3" xfId="0" applyFont="1" applyBorder="1" applyAlignment="1">
      <alignment horizontal="left" vertical="top" wrapText="1"/>
    </xf>
    <xf numFmtId="164" fontId="12" fillId="0" borderId="4" xfId="0" applyNumberFormat="1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/>
    <xf numFmtId="0" fontId="9" fillId="0" borderId="9" xfId="0" applyFont="1" applyBorder="1" applyAlignment="1">
      <alignment wrapText="1"/>
    </xf>
    <xf numFmtId="0" fontId="12" fillId="0" borderId="3" xfId="0" applyFont="1" applyBorder="1" applyAlignment="1">
      <alignment vertical="top" wrapText="1"/>
    </xf>
    <xf numFmtId="0" fontId="12" fillId="0" borderId="4" xfId="0" applyFont="1" applyBorder="1" applyAlignment="1">
      <alignment wrapText="1"/>
    </xf>
    <xf numFmtId="0" fontId="12" fillId="0" borderId="5" xfId="0" applyFont="1" applyBorder="1" applyAlignment="1">
      <alignment wrapText="1"/>
    </xf>
    <xf numFmtId="0" fontId="9" fillId="0" borderId="6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 wrapText="1"/>
    </xf>
    <xf numFmtId="0" fontId="15" fillId="0" borderId="1" xfId="0" applyFont="1" applyBorder="1" applyAlignment="1">
      <alignment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vertical="top" wrapText="1"/>
    </xf>
    <xf numFmtId="164" fontId="12" fillId="0" borderId="9" xfId="0" applyNumberFormat="1" applyFont="1" applyBorder="1" applyAlignment="1">
      <alignment vertical="top" wrapText="1"/>
    </xf>
    <xf numFmtId="0" fontId="15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20" fontId="8" fillId="0" borderId="1" xfId="0" applyNumberFormat="1" applyFont="1" applyBorder="1" applyAlignment="1">
      <alignment wrapText="1"/>
    </xf>
    <xf numFmtId="0" fontId="6" fillId="0" borderId="11" xfId="0" applyFont="1" applyBorder="1"/>
    <xf numFmtId="0" fontId="5" fillId="0" borderId="1" xfId="0" applyFont="1" applyBorder="1" applyAlignment="1">
      <alignment wrapText="1"/>
    </xf>
    <xf numFmtId="0" fontId="27" fillId="0" borderId="0" xfId="0" applyFont="1" applyAlignment="1">
      <alignment wrapText="1"/>
    </xf>
    <xf numFmtId="0" fontId="21" fillId="4" borderId="0" xfId="0" applyFont="1" applyFill="1" applyAlignment="1">
      <alignment horizontal="left" wrapText="1"/>
    </xf>
    <xf numFmtId="0" fontId="0" fillId="4" borderId="0" xfId="0" applyFill="1" applyAlignment="1">
      <alignment horizontal="left" wrapText="1"/>
    </xf>
    <xf numFmtId="0" fontId="0" fillId="0" borderId="0" xfId="0" applyAlignment="1">
      <alignment horizontal="left" vertical="center" wrapText="1"/>
    </xf>
    <xf numFmtId="164" fontId="0" fillId="0" borderId="1" xfId="0" applyNumberFormat="1" applyBorder="1" applyAlignment="1">
      <alignment wrapText="1"/>
    </xf>
    <xf numFmtId="20" fontId="5" fillId="0" borderId="1" xfId="0" applyNumberFormat="1" applyFont="1" applyBorder="1" applyAlignment="1">
      <alignment horizontal="center" wrapText="1"/>
    </xf>
    <xf numFmtId="164" fontId="19" fillId="3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12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164" fontId="11" fillId="0" borderId="1" xfId="0" applyNumberFormat="1" applyFont="1" applyBorder="1" applyAlignment="1">
      <alignment horizontal="center" wrapText="1"/>
    </xf>
    <xf numFmtId="20" fontId="9" fillId="0" borderId="1" xfId="0" applyNumberFormat="1" applyFont="1" applyBorder="1" applyAlignment="1">
      <alignment horizontal="center" wrapText="1"/>
    </xf>
    <xf numFmtId="18" fontId="9" fillId="3" borderId="1" xfId="0" applyNumberFormat="1" applyFont="1" applyFill="1" applyBorder="1" applyAlignment="1">
      <alignment horizontal="center" wrapText="1"/>
    </xf>
    <xf numFmtId="0" fontId="26" fillId="6" borderId="1" xfId="0" applyFont="1" applyFill="1" applyBorder="1" applyAlignment="1">
      <alignment wrapText="1"/>
    </xf>
    <xf numFmtId="0" fontId="30" fillId="6" borderId="1" xfId="0" applyFont="1" applyFill="1" applyBorder="1" applyAlignment="1">
      <alignment wrapText="1"/>
    </xf>
    <xf numFmtId="0" fontId="36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18" fontId="6" fillId="0" borderId="1" xfId="0" applyNumberFormat="1" applyFont="1" applyBorder="1" applyAlignment="1">
      <alignment wrapText="1"/>
    </xf>
    <xf numFmtId="20" fontId="6" fillId="0" borderId="1" xfId="0" applyNumberFormat="1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33" fillId="0" borderId="1" xfId="0" applyFont="1" applyBorder="1"/>
    <xf numFmtId="20" fontId="33" fillId="0" borderId="1" xfId="0" applyNumberFormat="1" applyFont="1" applyBorder="1" applyAlignment="1">
      <alignment wrapText="1"/>
    </xf>
    <xf numFmtId="0" fontId="31" fillId="0" borderId="1" xfId="0" applyFont="1" applyBorder="1" applyAlignment="1">
      <alignment wrapText="1"/>
    </xf>
    <xf numFmtId="0" fontId="33" fillId="6" borderId="1" xfId="0" applyFont="1" applyFill="1" applyBorder="1" applyAlignment="1">
      <alignment wrapText="1"/>
    </xf>
    <xf numFmtId="0" fontId="28" fillId="0" borderId="1" xfId="0" applyFont="1" applyBorder="1"/>
    <xf numFmtId="0" fontId="37" fillId="0" borderId="1" xfId="0" applyFont="1" applyBorder="1"/>
    <xf numFmtId="0" fontId="37" fillId="0" borderId="1" xfId="0" applyFont="1" applyBorder="1" applyAlignment="1">
      <alignment wrapText="1"/>
    </xf>
    <xf numFmtId="0" fontId="35" fillId="0" borderId="1" xfId="0" applyFont="1" applyBorder="1"/>
    <xf numFmtId="18" fontId="6" fillId="0" borderId="1" xfId="0" applyNumberFormat="1" applyFont="1" applyBorder="1"/>
    <xf numFmtId="0" fontId="6" fillId="9" borderId="1" xfId="0" applyFont="1" applyFill="1" applyBorder="1" applyAlignment="1">
      <alignment wrapText="1"/>
    </xf>
    <xf numFmtId="0" fontId="33" fillId="9" borderId="1" xfId="0" applyFont="1" applyFill="1" applyBorder="1" applyAlignment="1">
      <alignment wrapText="1"/>
    </xf>
    <xf numFmtId="164" fontId="11" fillId="10" borderId="4" xfId="0" applyNumberFormat="1" applyFont="1" applyFill="1" applyBorder="1" applyAlignment="1">
      <alignment wrapText="1"/>
    </xf>
    <xf numFmtId="0" fontId="11" fillId="10" borderId="4" xfId="0" applyFont="1" applyFill="1" applyBorder="1" applyAlignment="1">
      <alignment wrapText="1"/>
    </xf>
    <xf numFmtId="0" fontId="12" fillId="10" borderId="1" xfId="0" applyFont="1" applyFill="1" applyBorder="1" applyAlignment="1">
      <alignment wrapText="1"/>
    </xf>
    <xf numFmtId="0" fontId="12" fillId="10" borderId="0" xfId="0" applyFont="1" applyFill="1" applyAlignment="1">
      <alignment wrapText="1"/>
    </xf>
    <xf numFmtId="164" fontId="12" fillId="10" borderId="1" xfId="0" applyNumberFormat="1" applyFont="1" applyFill="1" applyBorder="1" applyAlignment="1">
      <alignment wrapText="1"/>
    </xf>
    <xf numFmtId="164" fontId="12" fillId="10" borderId="9" xfId="0" applyNumberFormat="1" applyFont="1" applyFill="1" applyBorder="1" applyAlignment="1">
      <alignment wrapText="1"/>
    </xf>
    <xf numFmtId="0" fontId="12" fillId="10" borderId="9" xfId="0" applyFont="1" applyFill="1" applyBorder="1" applyAlignment="1">
      <alignment wrapText="1"/>
    </xf>
    <xf numFmtId="164" fontId="12" fillId="10" borderId="4" xfId="0" applyNumberFormat="1" applyFont="1" applyFill="1" applyBorder="1" applyAlignment="1">
      <alignment horizontal="left" wrapText="1"/>
    </xf>
    <xf numFmtId="0" fontId="12" fillId="10" borderId="4" xfId="0" applyFont="1" applyFill="1" applyBorder="1" applyAlignment="1">
      <alignment horizontal="left" wrapText="1"/>
    </xf>
    <xf numFmtId="0" fontId="12" fillId="10" borderId="12" xfId="0" applyFont="1" applyFill="1" applyBorder="1" applyAlignment="1">
      <alignment wrapText="1"/>
    </xf>
    <xf numFmtId="0" fontId="9" fillId="10" borderId="1" xfId="0" applyFont="1" applyFill="1" applyBorder="1" applyAlignment="1">
      <alignment wrapText="1"/>
    </xf>
    <xf numFmtId="0" fontId="9" fillId="10" borderId="9" xfId="0" applyFont="1" applyFill="1" applyBorder="1" applyAlignment="1">
      <alignment wrapText="1"/>
    </xf>
    <xf numFmtId="164" fontId="12" fillId="10" borderId="12" xfId="0" applyNumberFormat="1" applyFont="1" applyFill="1" applyBorder="1" applyAlignment="1">
      <alignment wrapText="1"/>
    </xf>
    <xf numFmtId="0" fontId="12" fillId="10" borderId="4" xfId="0" applyFont="1" applyFill="1" applyBorder="1" applyAlignment="1">
      <alignment wrapText="1"/>
    </xf>
    <xf numFmtId="0" fontId="6" fillId="10" borderId="1" xfId="0" applyFont="1" applyFill="1" applyBorder="1" applyAlignment="1">
      <alignment wrapText="1"/>
    </xf>
    <xf numFmtId="0" fontId="6" fillId="9" borderId="0" xfId="0" applyFont="1" applyFill="1" applyAlignment="1">
      <alignment wrapText="1"/>
    </xf>
    <xf numFmtId="0" fontId="2" fillId="0" borderId="1" xfId="0" applyFont="1" applyBorder="1" applyAlignment="1">
      <alignment wrapText="1"/>
    </xf>
    <xf numFmtId="0" fontId="2" fillId="10" borderId="1" xfId="0" applyFont="1" applyFill="1" applyBorder="1" applyAlignment="1">
      <alignment wrapText="1"/>
    </xf>
    <xf numFmtId="0" fontId="2" fillId="10" borderId="9" xfId="0" applyFont="1" applyFill="1" applyBorder="1" applyAlignment="1">
      <alignment wrapText="1"/>
    </xf>
    <xf numFmtId="0" fontId="2" fillId="10" borderId="0" xfId="0" applyFont="1" applyFill="1" applyAlignment="1">
      <alignment wrapText="1"/>
    </xf>
    <xf numFmtId="0" fontId="2" fillId="10" borderId="9" xfId="0" applyFont="1" applyFill="1" applyBorder="1" applyAlignment="1">
      <alignment vertical="top" wrapText="1"/>
    </xf>
    <xf numFmtId="0" fontId="2" fillId="0" borderId="9" xfId="0" applyFont="1" applyBorder="1" applyAlignment="1">
      <alignment wrapText="1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0" fontId="2" fillId="0" borderId="0" xfId="0" applyFont="1" applyAlignment="1">
      <alignment wrapText="1"/>
    </xf>
    <xf numFmtId="18" fontId="2" fillId="0" borderId="1" xfId="0" applyNumberFormat="1" applyFont="1" applyBorder="1" applyAlignment="1">
      <alignment horizontal="center" wrapText="1"/>
    </xf>
    <xf numFmtId="20" fontId="2" fillId="0" borderId="1" xfId="0" applyNumberFormat="1" applyFont="1" applyBorder="1" applyAlignment="1">
      <alignment horizontal="center" wrapText="1"/>
    </xf>
    <xf numFmtId="0" fontId="2" fillId="2" borderId="1" xfId="0" applyFont="1" applyFill="1" applyBorder="1"/>
    <xf numFmtId="0" fontId="2" fillId="0" borderId="1" xfId="1" applyFont="1" applyFill="1" applyBorder="1" applyAlignment="1"/>
    <xf numFmtId="0" fontId="25" fillId="5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33" fillId="0" borderId="1" xfId="0" applyFont="1" applyBorder="1" applyAlignment="1">
      <alignment wrapText="1"/>
    </xf>
    <xf numFmtId="0" fontId="12" fillId="0" borderId="4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9" xfId="0" applyFont="1" applyBorder="1" applyAlignment="1">
      <alignment horizontal="left" vertical="top" wrapText="1"/>
    </xf>
    <xf numFmtId="164" fontId="11" fillId="0" borderId="0" xfId="0" applyNumberFormat="1" applyFont="1" applyAlignment="1">
      <alignment horizontal="left" wrapText="1"/>
    </xf>
    <xf numFmtId="0" fontId="12" fillId="0" borderId="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top" wrapText="1"/>
    </xf>
    <xf numFmtId="0" fontId="22" fillId="0" borderId="1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1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164" fontId="11" fillId="0" borderId="0" xfId="0" applyNumberFormat="1" applyFont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9" fillId="0" borderId="0" xfId="0" applyFont="1" applyAlignment="1">
      <alignment vertical="top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5D5ED"/>
      <color rgb="FF14113E"/>
      <color rgb="FF862F28"/>
      <color rgb="FFB62B21"/>
      <color rgb="FFFFAB19"/>
      <color rgb="FF5EB2F6"/>
      <color rgb="FF288E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my Gelhorn" id="{FEF7E280-68E4-4E10-99BA-5AD98B8018F1}" userId="S::amy@ideologyhealth.com::41282ca0-c6a9-4744-82fa-77d8c9839826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34" dT="2025-02-26T19:01:15.85" personId="{FEF7E280-68E4-4E10-99BA-5AD98B8018F1}" id="{53B48012-4C73-4DFE-A9C2-D8A34D69A10F}">
    <text xml:space="preserve">@Sylvia new title 
</text>
  </threadedComment>
  <threadedComment ref="D51" dT="2025-02-28T21:59:04.24" personId="{FEF7E280-68E4-4E10-99BA-5AD98B8018F1}" id="{0D51408D-E9CA-4576-93E4-C84373554391}">
    <text xml:space="preserve">@Sylvia new title 
</text>
  </threadedComment>
  <threadedComment ref="D63" dT="2025-02-26T20:21:20.94" personId="{FEF7E280-68E4-4E10-99BA-5AD98B8018F1}" id="{2B3533F9-5A55-4D30-AB70-314A5E247D44}">
    <text xml:space="preserve">@Sylvia new title 
</text>
  </threadedComment>
  <threadedComment ref="D64" dT="2025-02-28T22:31:58.89" personId="{FEF7E280-68E4-4E10-99BA-5AD98B8018F1}" id="{2582B19E-C44E-463E-9972-FFD8504F7242}">
    <text xml:space="preserve">New title 
</text>
  </threadedComment>
  <threadedComment ref="D66" dT="2025-02-26T19:00:01.61" personId="{FEF7E280-68E4-4E10-99BA-5AD98B8018F1}" id="{CCCC805C-CE26-4DEC-A790-3DD91982C594}">
    <text xml:space="preserve">@Sylvia new title </text>
  </threadedComment>
  <threadedComment ref="D68" dT="2025-02-26T19:00:24.85" personId="{FEF7E280-68E4-4E10-99BA-5AD98B8018F1}" id="{49902F16-87AA-45E0-B1A0-147FC6CC504C}">
    <text>@Sylvia new title</text>
  </threadedComment>
  <threadedComment ref="D105" dT="2025-02-27T20:17:26.80" personId="{FEF7E280-68E4-4E10-99BA-5AD98B8018F1}" id="{F72FB534-5E10-44E8-9EDC-BDF96BB50751}">
    <text xml:space="preserve">@Sylvia new title 
</text>
  </threadedComment>
  <threadedComment ref="D130" dT="2025-02-28T14:48:44.76" personId="{FEF7E280-68E4-4E10-99BA-5AD98B8018F1}" id="{CD722295-7266-4700-8891-45E8BAF6F99D}">
    <text xml:space="preserve">@Sylvia new title 
</text>
  </threadedComment>
  <threadedComment ref="D135" dT="2025-02-26T19:00:40.96" personId="{FEF7E280-68E4-4E10-99BA-5AD98B8018F1}" id="{84D65A71-07BB-448C-8716-4EEEFECA0358}">
    <text xml:space="preserve">@Sylvia new title 
</text>
  </threadedComment>
</ThreadedComments>
</file>

<file path=xl/worksheets/_rels/sheet4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mailto:chgallagher@ucdavis.edu" TargetMode="External"/><Relationship Id="rId7" Type="http://schemas.openxmlformats.org/officeDocument/2006/relationships/hyperlink" Target="mailto:blevy11@jhmi.edu" TargetMode="External"/><Relationship Id="rId2" Type="http://schemas.openxmlformats.org/officeDocument/2006/relationships/hyperlink" Target="mailto:sharon.caldwell@emory.edu" TargetMode="External"/><Relationship Id="rId1" Type="http://schemas.openxmlformats.org/officeDocument/2006/relationships/hyperlink" Target="mailto:Karolyn.Paris@moffitt.org" TargetMode="External"/><Relationship Id="rId6" Type="http://schemas.openxmlformats.org/officeDocument/2006/relationships/hyperlink" Target="mailto:Julia_Rotow@dfci.harvard.edu" TargetMode="External"/><Relationship Id="rId5" Type="http://schemas.openxmlformats.org/officeDocument/2006/relationships/hyperlink" Target="mailto:R.Steven.Paulson@usoncology.com" TargetMode="External"/><Relationship Id="rId4" Type="http://schemas.openxmlformats.org/officeDocument/2006/relationships/hyperlink" Target="mailto:IDAGOGO-JACK@partners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3AAE-1D4B-4452-842E-9C405367AE9D}">
  <sheetPr>
    <tabColor theme="9"/>
  </sheetPr>
  <dimension ref="A1:G162"/>
  <sheetViews>
    <sheetView tabSelected="1" zoomScale="120" zoomScaleNormal="120" workbookViewId="0">
      <selection activeCell="I147" sqref="I147"/>
    </sheetView>
  </sheetViews>
  <sheetFormatPr baseColWidth="10" defaultColWidth="11" defaultRowHeight="15.75" customHeight="1"/>
  <cols>
    <col min="1" max="1" width="30" style="58" customWidth="1"/>
    <col min="2" max="2" width="10.5" style="131" customWidth="1"/>
    <col min="3" max="3" width="10.5" style="134" customWidth="1"/>
    <col min="4" max="4" width="67.33203125" style="9" customWidth="1"/>
    <col min="5" max="5" width="48.5" style="9" customWidth="1"/>
    <col min="6" max="6" width="3.5" style="9" customWidth="1"/>
    <col min="7" max="7" width="5.5" style="9" customWidth="1"/>
    <col min="8" max="16384" width="11" style="9"/>
  </cols>
  <sheetData>
    <row r="1" spans="1:7" s="8" customFormat="1" ht="41.25" customHeight="1">
      <c r="A1" s="188" t="s">
        <v>48</v>
      </c>
      <c r="B1" s="188"/>
      <c r="C1" s="188"/>
      <c r="D1" s="188"/>
      <c r="E1" s="188"/>
      <c r="F1" s="188"/>
      <c r="G1" s="188"/>
    </row>
    <row r="2" spans="1:7" s="74" customFormat="1" ht="24.75" customHeight="1">
      <c r="A2" s="189" t="s">
        <v>49</v>
      </c>
      <c r="B2" s="189"/>
      <c r="C2" s="189"/>
      <c r="D2" s="189"/>
      <c r="E2" s="189"/>
      <c r="F2" s="143"/>
      <c r="G2" s="143"/>
    </row>
    <row r="3" spans="1:7" s="74" customFormat="1" ht="24.75" customHeight="1">
      <c r="A3" s="143" t="s">
        <v>50</v>
      </c>
      <c r="B3" s="143" t="s">
        <v>51</v>
      </c>
      <c r="C3" s="143" t="s">
        <v>52</v>
      </c>
      <c r="D3" s="143"/>
      <c r="E3" s="143"/>
      <c r="F3" s="143"/>
      <c r="G3" s="143"/>
    </row>
    <row r="4" spans="1:7" s="39" customFormat="1" ht="15.75" customHeight="1">
      <c r="A4" s="140" t="s">
        <v>53</v>
      </c>
      <c r="B4" s="140" t="s">
        <v>20</v>
      </c>
      <c r="C4" s="140" t="s">
        <v>20</v>
      </c>
      <c r="D4" s="141" t="s">
        <v>20</v>
      </c>
      <c r="E4" s="140" t="s">
        <v>20</v>
      </c>
      <c r="F4" s="141" t="s">
        <v>20</v>
      </c>
      <c r="G4" s="141" t="s">
        <v>20</v>
      </c>
    </row>
    <row r="5" spans="1:7" ht="17">
      <c r="A5" s="142" t="s">
        <v>54</v>
      </c>
      <c r="B5" s="143" t="s">
        <v>20</v>
      </c>
      <c r="C5" s="143" t="s">
        <v>20</v>
      </c>
      <c r="D5" s="143"/>
      <c r="E5" s="143"/>
      <c r="F5" s="143"/>
      <c r="G5" s="143"/>
    </row>
    <row r="6" spans="1:7" s="39" customFormat="1" ht="15.75" customHeight="1">
      <c r="A6" s="144">
        <v>0.75</v>
      </c>
      <c r="B6" s="144">
        <v>0.875</v>
      </c>
      <c r="C6" s="145">
        <v>0.125</v>
      </c>
      <c r="D6" s="143" t="s">
        <v>55</v>
      </c>
      <c r="E6" s="143"/>
      <c r="F6" s="143"/>
      <c r="G6" s="143"/>
    </row>
    <row r="7" spans="1:7" s="39" customFormat="1" ht="15.75" customHeight="1">
      <c r="A7" s="143" t="s">
        <v>20</v>
      </c>
      <c r="B7" s="143" t="s">
        <v>20</v>
      </c>
      <c r="C7" s="143" t="s">
        <v>20</v>
      </c>
      <c r="D7" s="143"/>
      <c r="E7" s="143"/>
      <c r="F7" s="143"/>
      <c r="G7" s="143"/>
    </row>
    <row r="8" spans="1:7" s="39" customFormat="1" ht="52.5" customHeight="1">
      <c r="A8" s="140" t="s">
        <v>56</v>
      </c>
      <c r="B8" s="140" t="s">
        <v>20</v>
      </c>
      <c r="C8" s="140" t="s">
        <v>20</v>
      </c>
      <c r="D8" s="141" t="s">
        <v>20</v>
      </c>
      <c r="E8" s="140" t="s">
        <v>20</v>
      </c>
      <c r="F8" s="141" t="s">
        <v>20</v>
      </c>
      <c r="G8" s="141" t="s">
        <v>20</v>
      </c>
    </row>
    <row r="9" spans="1:7" s="39" customFormat="1" ht="15.75" customHeight="1">
      <c r="A9" s="144">
        <v>0.3125</v>
      </c>
      <c r="B9" s="144">
        <v>0.34722222222222221</v>
      </c>
      <c r="C9" s="145">
        <v>3.4722222222222224E-2</v>
      </c>
      <c r="D9" s="23" t="s">
        <v>58</v>
      </c>
      <c r="E9" s="63"/>
      <c r="F9" s="143" t="s">
        <v>3</v>
      </c>
      <c r="G9" s="143"/>
    </row>
    <row r="10" spans="1:7" s="39" customFormat="1" ht="15.75" customHeight="1">
      <c r="A10" s="144">
        <v>0.34722222222222221</v>
      </c>
      <c r="B10" s="144">
        <v>0.35416666666666669</v>
      </c>
      <c r="C10" s="145">
        <v>6.9444444444444441E-3</v>
      </c>
      <c r="D10" s="143" t="s">
        <v>59</v>
      </c>
      <c r="E10" s="143"/>
      <c r="F10" s="143" t="s">
        <v>3</v>
      </c>
      <c r="G10" s="143"/>
    </row>
    <row r="11" spans="1:7" s="39" customFormat="1" ht="15.75" customHeight="1">
      <c r="A11" s="143" t="s">
        <v>20</v>
      </c>
      <c r="B11" s="143" t="s">
        <v>20</v>
      </c>
      <c r="C11" s="143" t="s">
        <v>20</v>
      </c>
      <c r="D11" s="143" t="s">
        <v>20</v>
      </c>
      <c r="E11" s="143"/>
      <c r="F11" s="143"/>
      <c r="G11" s="143"/>
    </row>
    <row r="12" spans="1:7" s="39" customFormat="1" ht="15.75" customHeight="1">
      <c r="A12" s="146" t="s">
        <v>60</v>
      </c>
      <c r="B12" s="143" t="s">
        <v>20</v>
      </c>
      <c r="C12" s="146" t="s">
        <v>20</v>
      </c>
      <c r="D12" s="143" t="s">
        <v>20</v>
      </c>
      <c r="E12" s="143"/>
      <c r="F12" s="143"/>
      <c r="G12" s="143"/>
    </row>
    <row r="13" spans="1:7" s="39" customFormat="1" ht="38.25" customHeight="1">
      <c r="A13" s="144">
        <v>0.35416666666666669</v>
      </c>
      <c r="B13" s="144">
        <v>0.36805555555555558</v>
      </c>
      <c r="C13" s="145">
        <v>1.3888888888888888E-2</v>
      </c>
      <c r="D13" s="143" t="s">
        <v>60</v>
      </c>
      <c r="E13" s="146" t="s">
        <v>61</v>
      </c>
      <c r="F13" s="143">
        <v>20</v>
      </c>
      <c r="G13" s="143">
        <v>20</v>
      </c>
    </row>
    <row r="14" spans="1:7" s="39" customFormat="1" ht="11.25" customHeight="1">
      <c r="A14" s="143" t="s">
        <v>20</v>
      </c>
      <c r="B14" s="143" t="s">
        <v>20</v>
      </c>
      <c r="C14" s="143" t="s">
        <v>20</v>
      </c>
      <c r="D14" s="143" t="s">
        <v>20</v>
      </c>
      <c r="E14" s="143"/>
      <c r="F14" s="143"/>
      <c r="G14" s="143"/>
    </row>
    <row r="15" spans="1:7" s="40" customFormat="1" ht="15.75" customHeight="1">
      <c r="A15" s="147" t="s">
        <v>62</v>
      </c>
      <c r="B15" s="146" t="s">
        <v>20</v>
      </c>
      <c r="C15" s="146" t="s">
        <v>20</v>
      </c>
      <c r="D15" s="146" t="s">
        <v>63</v>
      </c>
      <c r="E15" s="146" t="s">
        <v>64</v>
      </c>
      <c r="F15" s="146"/>
      <c r="G15" s="146"/>
    </row>
    <row r="16" spans="1:7" s="39" customFormat="1" ht="15.75" customHeight="1">
      <c r="A16" s="144">
        <v>0.36805555555555558</v>
      </c>
      <c r="B16" s="144">
        <v>0.37152777777777779</v>
      </c>
      <c r="C16" s="145">
        <v>3.472222222222222E-3</v>
      </c>
      <c r="D16" s="143" t="s">
        <v>65</v>
      </c>
      <c r="E16" s="143" t="s">
        <v>66</v>
      </c>
      <c r="F16" s="143">
        <v>5</v>
      </c>
      <c r="G16" s="143"/>
    </row>
    <row r="17" spans="1:7" s="39" customFormat="1" ht="15.75" customHeight="1">
      <c r="A17" s="144">
        <v>0.37152777777777779</v>
      </c>
      <c r="B17" s="144">
        <v>0.375</v>
      </c>
      <c r="C17" s="145">
        <v>3.472222222222222E-3</v>
      </c>
      <c r="D17" s="143" t="s">
        <v>67</v>
      </c>
      <c r="E17" s="143" t="s">
        <v>68</v>
      </c>
      <c r="F17" s="143">
        <v>5</v>
      </c>
      <c r="G17" s="143"/>
    </row>
    <row r="18" spans="1:7" s="39" customFormat="1" ht="15.75" customHeight="1">
      <c r="A18" s="144">
        <v>0.375</v>
      </c>
      <c r="B18" s="144">
        <v>0.37847222222222221</v>
      </c>
      <c r="C18" s="145">
        <v>3.472222222222222E-3</v>
      </c>
      <c r="D18" s="143" t="s">
        <v>69</v>
      </c>
      <c r="E18" s="143" t="s">
        <v>70</v>
      </c>
      <c r="F18" s="143">
        <v>5</v>
      </c>
      <c r="G18" s="143"/>
    </row>
    <row r="19" spans="1:7" s="39" customFormat="1" ht="15.75" customHeight="1">
      <c r="A19" s="144">
        <v>0.37847222222222221</v>
      </c>
      <c r="B19" s="144">
        <v>0.40277777777777779</v>
      </c>
      <c r="C19" s="145">
        <v>2.4305555555555556E-2</v>
      </c>
      <c r="D19" s="143" t="s">
        <v>71</v>
      </c>
      <c r="E19" s="126" t="s">
        <v>677</v>
      </c>
      <c r="F19" s="143">
        <v>35</v>
      </c>
      <c r="G19" s="143"/>
    </row>
    <row r="20" spans="1:7" s="39" customFormat="1" ht="15.75" customHeight="1">
      <c r="A20" s="144">
        <v>0.40277777777777779</v>
      </c>
      <c r="B20" s="143" t="s">
        <v>20</v>
      </c>
      <c r="C20" s="143" t="s">
        <v>3</v>
      </c>
      <c r="D20" s="143" t="s">
        <v>72</v>
      </c>
      <c r="E20" s="156">
        <v>8</v>
      </c>
      <c r="F20" s="143" t="s">
        <v>3</v>
      </c>
      <c r="G20" s="143">
        <v>45</v>
      </c>
    </row>
    <row r="21" spans="1:7" s="39" customFormat="1" ht="15.75" customHeight="1">
      <c r="A21" s="143" t="s">
        <v>20</v>
      </c>
      <c r="B21" s="143" t="s">
        <v>20</v>
      </c>
      <c r="C21" s="143" t="s">
        <v>3</v>
      </c>
      <c r="D21" s="143" t="s">
        <v>20</v>
      </c>
      <c r="E21" s="143"/>
      <c r="F21" s="143"/>
      <c r="G21" s="143"/>
    </row>
    <row r="22" spans="1:7" s="39" customFormat="1" ht="15.75" customHeight="1">
      <c r="A22" s="147" t="s">
        <v>73</v>
      </c>
      <c r="B22" s="143" t="s">
        <v>20</v>
      </c>
      <c r="C22" s="143" t="s">
        <v>20</v>
      </c>
      <c r="D22" s="146" t="s">
        <v>74</v>
      </c>
      <c r="E22" s="146" t="s">
        <v>75</v>
      </c>
      <c r="F22" s="143"/>
      <c r="G22" s="143"/>
    </row>
    <row r="23" spans="1:7" s="39" customFormat="1" ht="15.75" customHeight="1">
      <c r="A23" s="144">
        <v>0.40277777777777779</v>
      </c>
      <c r="B23" s="144">
        <v>0.40625</v>
      </c>
      <c r="C23" s="145">
        <v>3.472222222222222E-3</v>
      </c>
      <c r="D23" s="143" t="s">
        <v>76</v>
      </c>
      <c r="E23" s="143" t="s">
        <v>77</v>
      </c>
      <c r="F23" s="143">
        <v>5</v>
      </c>
      <c r="G23" s="143"/>
    </row>
    <row r="24" spans="1:7" s="39" customFormat="1" ht="15.75" customHeight="1">
      <c r="A24" s="144">
        <v>0.40625</v>
      </c>
      <c r="B24" s="144">
        <v>0.40972222222222221</v>
      </c>
      <c r="C24" s="145">
        <v>3.472222222222222E-3</v>
      </c>
      <c r="D24" s="143" t="s">
        <v>78</v>
      </c>
      <c r="E24" s="143" t="s">
        <v>79</v>
      </c>
      <c r="F24" s="143">
        <v>5</v>
      </c>
      <c r="G24" s="143"/>
    </row>
    <row r="25" spans="1:7" s="39" customFormat="1" ht="17">
      <c r="A25" s="144">
        <v>0.40972222222222221</v>
      </c>
      <c r="B25" s="144">
        <v>0.41319444444444442</v>
      </c>
      <c r="C25" s="145">
        <v>3.472222222222222E-3</v>
      </c>
      <c r="D25" s="143" t="s">
        <v>80</v>
      </c>
      <c r="E25" s="143" t="s">
        <v>81</v>
      </c>
      <c r="F25" s="143">
        <v>5</v>
      </c>
      <c r="G25" s="143"/>
    </row>
    <row r="26" spans="1:7" s="39" customFormat="1" ht="15.75" customHeight="1">
      <c r="A26" s="144">
        <v>0.41319444444444442</v>
      </c>
      <c r="B26" s="144">
        <v>0.4375</v>
      </c>
      <c r="C26" s="145">
        <v>2.4305555555555556E-2</v>
      </c>
      <c r="D26" s="143" t="s">
        <v>71</v>
      </c>
      <c r="E26" s="143" t="s">
        <v>82</v>
      </c>
      <c r="F26" s="143">
        <v>35</v>
      </c>
      <c r="G26" s="143"/>
    </row>
    <row r="27" spans="1:7" s="39" customFormat="1" ht="15.75" customHeight="1">
      <c r="A27" s="144">
        <v>0.4375</v>
      </c>
      <c r="B27" s="143" t="s">
        <v>20</v>
      </c>
      <c r="C27" s="143" t="s">
        <v>3</v>
      </c>
      <c r="D27" s="143" t="s">
        <v>83</v>
      </c>
      <c r="E27" s="156">
        <v>8</v>
      </c>
      <c r="F27" s="143"/>
      <c r="G27" s="143">
        <v>50</v>
      </c>
    </row>
    <row r="28" spans="1:7" s="39" customFormat="1" ht="15.75" customHeight="1">
      <c r="A28" s="143" t="s">
        <v>20</v>
      </c>
      <c r="B28" s="143" t="s">
        <v>20</v>
      </c>
      <c r="C28" s="143" t="s">
        <v>3</v>
      </c>
      <c r="D28" s="143" t="s">
        <v>20</v>
      </c>
      <c r="E28" s="143"/>
      <c r="F28" s="143"/>
      <c r="G28" s="143"/>
    </row>
    <row r="29" spans="1:7" s="39" customFormat="1" ht="15.75" customHeight="1">
      <c r="A29" s="146" t="s">
        <v>84</v>
      </c>
      <c r="B29" s="143" t="s">
        <v>20</v>
      </c>
      <c r="C29" s="143" t="s">
        <v>3</v>
      </c>
      <c r="D29" s="143" t="s">
        <v>20</v>
      </c>
      <c r="E29" s="143"/>
      <c r="F29" s="143"/>
      <c r="G29" s="143"/>
    </row>
    <row r="30" spans="1:7" s="39" customFormat="1" ht="15.75" customHeight="1">
      <c r="A30" s="144">
        <v>0.4375</v>
      </c>
      <c r="B30" s="144">
        <v>0.45833333333333331</v>
      </c>
      <c r="C30" s="145">
        <v>2.0833333333333332E-2</v>
      </c>
      <c r="D30" s="143" t="s">
        <v>85</v>
      </c>
      <c r="E30" s="143"/>
      <c r="F30" s="143">
        <v>30</v>
      </c>
      <c r="G30" s="143"/>
    </row>
    <row r="31" spans="1:7" s="39" customFormat="1" ht="15.75" customHeight="1">
      <c r="A31" s="143" t="s">
        <v>20</v>
      </c>
      <c r="B31" s="143" t="s">
        <v>20</v>
      </c>
      <c r="C31" s="143" t="s">
        <v>3</v>
      </c>
      <c r="D31" s="143" t="s">
        <v>20</v>
      </c>
      <c r="E31" s="143"/>
      <c r="F31" s="143"/>
      <c r="G31" s="143"/>
    </row>
    <row r="32" spans="1:7" s="40" customFormat="1" ht="15.75" customHeight="1">
      <c r="A32" s="147" t="s">
        <v>86</v>
      </c>
      <c r="B32" s="146" t="s">
        <v>20</v>
      </c>
      <c r="C32" s="143" t="s">
        <v>3</v>
      </c>
      <c r="D32" s="146" t="s">
        <v>87</v>
      </c>
      <c r="E32" s="146" t="s">
        <v>88</v>
      </c>
      <c r="F32" s="146"/>
      <c r="G32" s="146"/>
    </row>
    <row r="33" spans="1:7" s="39" customFormat="1" ht="15.75" customHeight="1">
      <c r="A33" s="144">
        <v>0.45833333333333331</v>
      </c>
      <c r="B33" s="144">
        <v>0.46180555555555558</v>
      </c>
      <c r="C33" s="145">
        <v>3.472222222222222E-3</v>
      </c>
      <c r="D33" s="143" t="s">
        <v>89</v>
      </c>
      <c r="E33" s="143" t="s">
        <v>90</v>
      </c>
      <c r="F33" s="143">
        <v>5</v>
      </c>
      <c r="G33" s="143"/>
    </row>
    <row r="34" spans="1:7" s="39" customFormat="1" ht="15.75" customHeight="1">
      <c r="A34" s="144">
        <v>0.46180555555555558</v>
      </c>
      <c r="B34" s="144">
        <v>0.46527777777777779</v>
      </c>
      <c r="C34" s="145">
        <v>3.472222222222222E-3</v>
      </c>
      <c r="D34" s="143" t="s">
        <v>91</v>
      </c>
      <c r="E34" s="143" t="s">
        <v>92</v>
      </c>
      <c r="F34" s="143">
        <v>5</v>
      </c>
      <c r="G34" s="143"/>
    </row>
    <row r="35" spans="1:7" s="39" customFormat="1" ht="15.75" customHeight="1">
      <c r="A35" s="144">
        <v>0.46527777777777779</v>
      </c>
      <c r="B35" s="144">
        <v>0.46875</v>
      </c>
      <c r="C35" s="145">
        <v>3.472222222222222E-3</v>
      </c>
      <c r="D35" s="143" t="s">
        <v>93</v>
      </c>
      <c r="E35" s="143" t="s">
        <v>94</v>
      </c>
      <c r="F35" s="143">
        <v>5</v>
      </c>
      <c r="G35" s="143"/>
    </row>
    <row r="36" spans="1:7" s="39" customFormat="1" ht="32.25" customHeight="1">
      <c r="A36" s="144">
        <v>0.46875</v>
      </c>
      <c r="B36" s="144">
        <v>0.48958333333333331</v>
      </c>
      <c r="C36" s="145">
        <v>2.4305555555555556E-2</v>
      </c>
      <c r="D36" s="143" t="s">
        <v>71</v>
      </c>
      <c r="E36" s="143" t="s">
        <v>95</v>
      </c>
      <c r="F36" s="143">
        <v>35</v>
      </c>
      <c r="G36" s="143"/>
    </row>
    <row r="37" spans="1:7" s="39" customFormat="1" ht="15.75" customHeight="1">
      <c r="A37" s="144">
        <v>0.48958333333333331</v>
      </c>
      <c r="B37" s="143" t="s">
        <v>20</v>
      </c>
      <c r="C37" s="143" t="s">
        <v>3</v>
      </c>
      <c r="D37" s="143" t="s">
        <v>72</v>
      </c>
      <c r="E37" s="156">
        <v>8</v>
      </c>
      <c r="F37" s="143"/>
      <c r="G37" s="143">
        <v>50</v>
      </c>
    </row>
    <row r="38" spans="1:7" s="39" customFormat="1" ht="15.75" customHeight="1">
      <c r="A38" s="143" t="s">
        <v>20</v>
      </c>
      <c r="B38" s="143" t="s">
        <v>20</v>
      </c>
      <c r="C38" s="143" t="s">
        <v>3</v>
      </c>
      <c r="D38" s="143" t="s">
        <v>3</v>
      </c>
      <c r="E38" s="143"/>
      <c r="F38" s="143"/>
      <c r="G38" s="143"/>
    </row>
    <row r="39" spans="1:7" s="39" customFormat="1" ht="15.75" customHeight="1">
      <c r="A39" s="146" t="s">
        <v>96</v>
      </c>
      <c r="B39" s="143" t="s">
        <v>20</v>
      </c>
      <c r="C39" s="143" t="s">
        <v>3</v>
      </c>
      <c r="D39" s="143" t="s">
        <v>20</v>
      </c>
      <c r="E39" s="143"/>
      <c r="F39" s="143"/>
      <c r="G39" s="143"/>
    </row>
    <row r="40" spans="1:7" s="39" customFormat="1" ht="17">
      <c r="A40" s="144">
        <v>0.48958333333333331</v>
      </c>
      <c r="B40" s="144">
        <v>0.5</v>
      </c>
      <c r="C40" s="145">
        <v>1.0416666666666666E-2</v>
      </c>
      <c r="D40" s="143" t="s">
        <v>97</v>
      </c>
      <c r="E40" s="143"/>
      <c r="F40" s="143">
        <v>15</v>
      </c>
      <c r="G40" s="143"/>
    </row>
    <row r="41" spans="1:7" s="39" customFormat="1" ht="33" customHeight="1">
      <c r="A41" s="144">
        <v>0.5</v>
      </c>
      <c r="B41" s="144">
        <v>0.54166666666666663</v>
      </c>
      <c r="C41" s="145">
        <v>4.1666666666666664E-2</v>
      </c>
      <c r="D41" s="143" t="s">
        <v>98</v>
      </c>
      <c r="E41" s="143"/>
      <c r="F41" s="143">
        <v>60</v>
      </c>
      <c r="G41" s="143"/>
    </row>
    <row r="42" spans="1:7" s="39" customFormat="1" ht="15.75" customHeight="1">
      <c r="A42" s="144">
        <v>0.54166666666666663</v>
      </c>
      <c r="B42" s="144">
        <v>0.55208333333333337</v>
      </c>
      <c r="C42" s="145">
        <v>1.0416666666666666E-2</v>
      </c>
      <c r="D42" s="143" t="s">
        <v>99</v>
      </c>
      <c r="E42" s="143"/>
      <c r="F42" s="143">
        <v>15</v>
      </c>
      <c r="G42" s="143"/>
    </row>
    <row r="43" spans="1:7" s="39" customFormat="1" ht="15.75" customHeight="1">
      <c r="A43" s="143" t="s">
        <v>20</v>
      </c>
      <c r="B43" s="143" t="s">
        <v>20</v>
      </c>
      <c r="C43" s="143" t="s">
        <v>3</v>
      </c>
      <c r="D43" s="143" t="s">
        <v>20</v>
      </c>
      <c r="E43" s="143"/>
      <c r="F43" s="143" t="s">
        <v>3</v>
      </c>
      <c r="G43" s="143"/>
    </row>
    <row r="44" spans="1:7" s="39" customFormat="1" ht="15.75" customHeight="1">
      <c r="A44" s="146" t="s">
        <v>100</v>
      </c>
      <c r="B44" s="143" t="s">
        <v>20</v>
      </c>
      <c r="C44" s="143" t="s">
        <v>3</v>
      </c>
      <c r="D44" s="146" t="s">
        <v>101</v>
      </c>
      <c r="E44" s="146" t="s">
        <v>102</v>
      </c>
      <c r="F44" s="143"/>
      <c r="G44" s="143"/>
    </row>
    <row r="45" spans="1:7" s="39" customFormat="1" ht="15.75" customHeight="1">
      <c r="A45" s="144">
        <v>0.55208333333333337</v>
      </c>
      <c r="B45" s="144">
        <v>0.55555555555555558</v>
      </c>
      <c r="C45" s="145">
        <v>3.472222222222222E-3</v>
      </c>
      <c r="D45" s="143" t="s">
        <v>103</v>
      </c>
      <c r="E45" s="143" t="s">
        <v>104</v>
      </c>
      <c r="F45" s="143">
        <v>5</v>
      </c>
      <c r="G45" s="143"/>
    </row>
    <row r="46" spans="1:7" s="39" customFormat="1" ht="15.75" customHeight="1">
      <c r="A46" s="144">
        <v>0.55555555555555558</v>
      </c>
      <c r="B46" s="144">
        <v>0.55902777777777779</v>
      </c>
      <c r="C46" s="145">
        <v>3.472222222222222E-3</v>
      </c>
      <c r="D46" s="143" t="s">
        <v>105</v>
      </c>
      <c r="E46" s="143" t="s">
        <v>106</v>
      </c>
      <c r="F46" s="143">
        <v>5</v>
      </c>
      <c r="G46" s="143"/>
    </row>
    <row r="47" spans="1:7" s="39" customFormat="1" ht="31" customHeight="1">
      <c r="A47" s="144">
        <v>0.55902777777777779</v>
      </c>
      <c r="B47" s="144">
        <v>0.57986111111111116</v>
      </c>
      <c r="C47" s="145">
        <v>2.0833333333333332E-2</v>
      </c>
      <c r="D47" s="143" t="s">
        <v>71</v>
      </c>
      <c r="E47" s="126" t="s">
        <v>107</v>
      </c>
      <c r="F47" s="143">
        <v>30</v>
      </c>
      <c r="G47" s="143"/>
    </row>
    <row r="48" spans="1:7" s="39" customFormat="1" ht="15.75" customHeight="1">
      <c r="A48" s="144">
        <v>0.57986111111111116</v>
      </c>
      <c r="B48" s="143" t="s">
        <v>20</v>
      </c>
      <c r="C48" s="143" t="s">
        <v>20</v>
      </c>
      <c r="D48" s="143" t="s">
        <v>72</v>
      </c>
      <c r="E48" s="156">
        <v>8</v>
      </c>
      <c r="F48" s="143" t="s">
        <v>3</v>
      </c>
      <c r="G48" s="143">
        <v>40</v>
      </c>
    </row>
    <row r="49" spans="1:7" ht="15.75" customHeight="1">
      <c r="A49" s="143" t="s">
        <v>20</v>
      </c>
      <c r="B49" s="143" t="s">
        <v>20</v>
      </c>
      <c r="C49" s="143" t="s">
        <v>3</v>
      </c>
      <c r="D49" s="143" t="s">
        <v>20</v>
      </c>
      <c r="E49" s="143"/>
      <c r="F49" s="143"/>
      <c r="G49" s="143"/>
    </row>
    <row r="50" spans="1:7" s="39" customFormat="1" ht="15.75" customHeight="1">
      <c r="A50" s="146" t="s">
        <v>108</v>
      </c>
      <c r="B50" s="143" t="s">
        <v>20</v>
      </c>
      <c r="C50" s="143" t="s">
        <v>20</v>
      </c>
      <c r="D50" s="146" t="s">
        <v>109</v>
      </c>
      <c r="E50" s="146" t="s">
        <v>110</v>
      </c>
      <c r="F50" s="143"/>
      <c r="G50" s="143"/>
    </row>
    <row r="51" spans="1:7" s="39" customFormat="1" ht="15.75" customHeight="1">
      <c r="A51" s="144">
        <v>0.57986111111111116</v>
      </c>
      <c r="B51" s="144">
        <v>0.58680555555555558</v>
      </c>
      <c r="C51" s="145">
        <v>6.9444444444444441E-3</v>
      </c>
      <c r="D51" s="143" t="s">
        <v>111</v>
      </c>
      <c r="E51" s="143" t="s">
        <v>112</v>
      </c>
      <c r="F51" s="143">
        <v>10</v>
      </c>
      <c r="G51" s="143"/>
    </row>
    <row r="52" spans="1:7" s="39" customFormat="1" ht="15.75" customHeight="1">
      <c r="A52" s="144">
        <v>0.58680555555555558</v>
      </c>
      <c r="B52" s="144">
        <v>0.58680555555555558</v>
      </c>
      <c r="C52" s="145">
        <v>3.472222222222222E-3</v>
      </c>
      <c r="D52" s="143" t="s">
        <v>113</v>
      </c>
      <c r="E52" s="143" t="s">
        <v>114</v>
      </c>
      <c r="F52" s="143">
        <v>5</v>
      </c>
      <c r="G52" s="143"/>
    </row>
    <row r="53" spans="1:7" s="39" customFormat="1" ht="15.75" customHeight="1">
      <c r="A53" s="144">
        <v>0.58680555555555558</v>
      </c>
      <c r="B53" s="144">
        <v>0.59027777777777779</v>
      </c>
      <c r="C53" s="145">
        <v>3.472222222222222E-3</v>
      </c>
      <c r="D53" s="143" t="s">
        <v>115</v>
      </c>
      <c r="E53" s="143" t="s">
        <v>116</v>
      </c>
      <c r="F53" s="143">
        <v>5</v>
      </c>
      <c r="G53" s="143"/>
    </row>
    <row r="54" spans="1:7" s="39" customFormat="1" ht="15.75" customHeight="1">
      <c r="A54" s="144">
        <v>0.59027777777777779</v>
      </c>
      <c r="B54" s="144">
        <v>0.59375</v>
      </c>
      <c r="C54" s="145">
        <v>3.472222222222222E-3</v>
      </c>
      <c r="D54" s="143" t="s">
        <v>117</v>
      </c>
      <c r="E54" s="143" t="s">
        <v>118</v>
      </c>
      <c r="F54" s="143">
        <v>5</v>
      </c>
      <c r="G54" s="143"/>
    </row>
    <row r="55" spans="1:7" s="39" customFormat="1" ht="17.25" customHeight="1">
      <c r="A55" s="144">
        <v>0.59375</v>
      </c>
      <c r="B55" s="144">
        <v>0.61805555555555558</v>
      </c>
      <c r="C55" s="145">
        <v>2.4305555555555556E-2</v>
      </c>
      <c r="D55" s="143" t="s">
        <v>119</v>
      </c>
      <c r="E55" s="126" t="s">
        <v>120</v>
      </c>
      <c r="F55" s="143">
        <v>35</v>
      </c>
      <c r="G55" s="143"/>
    </row>
    <row r="56" spans="1:7" s="39" customFormat="1" ht="15.75" customHeight="1">
      <c r="A56" s="144">
        <v>0.61458333333333337</v>
      </c>
      <c r="B56" s="143" t="s">
        <v>20</v>
      </c>
      <c r="C56" s="143" t="s">
        <v>20</v>
      </c>
      <c r="D56" s="143" t="s">
        <v>72</v>
      </c>
      <c r="E56" s="156">
        <v>8</v>
      </c>
      <c r="F56" s="143"/>
      <c r="G56" s="143">
        <v>60</v>
      </c>
    </row>
    <row r="57" spans="1:7" s="39" customFormat="1" ht="15.75" customHeight="1">
      <c r="A57" s="143" t="s">
        <v>20</v>
      </c>
      <c r="B57" s="143" t="s">
        <v>20</v>
      </c>
      <c r="C57" s="143" t="s">
        <v>20</v>
      </c>
      <c r="D57" s="143" t="s">
        <v>20</v>
      </c>
      <c r="E57" s="143"/>
      <c r="F57" s="143"/>
      <c r="G57" s="143"/>
    </row>
    <row r="58" spans="1:7" s="39" customFormat="1" ht="15.75" customHeight="1">
      <c r="A58" s="146" t="s">
        <v>84</v>
      </c>
      <c r="B58" s="143" t="s">
        <v>20</v>
      </c>
      <c r="C58" s="143" t="s">
        <v>20</v>
      </c>
      <c r="D58" s="143" t="s">
        <v>20</v>
      </c>
      <c r="E58" s="143"/>
      <c r="F58" s="143"/>
      <c r="G58" s="143"/>
    </row>
    <row r="59" spans="1:7" s="39" customFormat="1" ht="15.75" customHeight="1">
      <c r="A59" s="144">
        <v>0.61458333333333337</v>
      </c>
      <c r="B59" s="144">
        <v>0.63541666666666663</v>
      </c>
      <c r="C59" s="148">
        <v>2.0833333333333332E-2</v>
      </c>
      <c r="D59" s="143" t="s">
        <v>85</v>
      </c>
      <c r="E59" s="143"/>
      <c r="F59" s="143">
        <v>30</v>
      </c>
      <c r="G59" s="143"/>
    </row>
    <row r="60" spans="1:7" s="39" customFormat="1" ht="15.75" customHeight="1">
      <c r="A60" s="143" t="s">
        <v>20</v>
      </c>
      <c r="B60" s="143" t="s">
        <v>20</v>
      </c>
      <c r="C60" s="143" t="s">
        <v>3</v>
      </c>
      <c r="D60" s="143" t="s">
        <v>20</v>
      </c>
      <c r="E60" s="143"/>
      <c r="F60" s="143"/>
      <c r="G60" s="143"/>
    </row>
    <row r="61" spans="1:7" s="40" customFormat="1" ht="17">
      <c r="A61" s="190" t="s">
        <v>121</v>
      </c>
      <c r="B61" s="190"/>
      <c r="C61" s="143" t="s">
        <v>3</v>
      </c>
      <c r="D61" s="146" t="s">
        <v>122</v>
      </c>
      <c r="E61" s="146" t="s">
        <v>123</v>
      </c>
      <c r="F61" s="146"/>
      <c r="G61" s="146"/>
    </row>
    <row r="62" spans="1:7" s="39" customFormat="1" ht="15.75" customHeight="1">
      <c r="A62" s="144">
        <v>0.63541666666666663</v>
      </c>
      <c r="B62" s="144">
        <v>0.64236111111111116</v>
      </c>
      <c r="C62" s="145">
        <v>6.9444444444444441E-3</v>
      </c>
      <c r="D62" s="143" t="s">
        <v>124</v>
      </c>
      <c r="E62" s="143" t="s">
        <v>125</v>
      </c>
      <c r="F62" s="143">
        <v>10</v>
      </c>
      <c r="G62" s="143"/>
    </row>
    <row r="63" spans="1:7" s="39" customFormat="1" ht="15.75" customHeight="1">
      <c r="A63" s="144">
        <v>0.64236111111111116</v>
      </c>
      <c r="B63" s="144">
        <v>0.64930555555555558</v>
      </c>
      <c r="C63" s="145">
        <v>6.9444444444444441E-3</v>
      </c>
      <c r="D63" s="143" t="s">
        <v>126</v>
      </c>
      <c r="E63" s="143" t="s">
        <v>127</v>
      </c>
      <c r="F63" s="143">
        <v>10</v>
      </c>
      <c r="G63" s="143"/>
    </row>
    <row r="64" spans="1:7" s="39" customFormat="1" ht="15.75" customHeight="1">
      <c r="A64" s="144">
        <v>0.64930555555555558</v>
      </c>
      <c r="B64" s="144">
        <v>0.65625</v>
      </c>
      <c r="C64" s="145">
        <v>6.9444444444444441E-3</v>
      </c>
      <c r="D64" s="143" t="s">
        <v>128</v>
      </c>
      <c r="E64" s="143" t="s">
        <v>129</v>
      </c>
      <c r="F64" s="143">
        <v>10</v>
      </c>
      <c r="G64" s="143"/>
    </row>
    <row r="65" spans="1:7" s="39" customFormat="1" ht="15.75" customHeight="1">
      <c r="A65" s="144">
        <v>0.65625</v>
      </c>
      <c r="B65" s="144">
        <v>0.66319444444444442</v>
      </c>
      <c r="C65" s="145">
        <v>6.9444444444444441E-3</v>
      </c>
      <c r="D65" s="143" t="s">
        <v>130</v>
      </c>
      <c r="E65" s="143" t="s">
        <v>131</v>
      </c>
      <c r="F65" s="143">
        <v>10</v>
      </c>
      <c r="G65" s="143"/>
    </row>
    <row r="66" spans="1:7" s="39" customFormat="1" ht="15.75" customHeight="1">
      <c r="A66" s="144">
        <v>0.66319444444444442</v>
      </c>
      <c r="B66" s="144">
        <v>0.67013888888888884</v>
      </c>
      <c r="C66" s="145">
        <v>6.9444444444444441E-3</v>
      </c>
      <c r="D66" s="143" t="s">
        <v>132</v>
      </c>
      <c r="E66" s="143" t="s">
        <v>133</v>
      </c>
      <c r="F66" s="143">
        <v>10</v>
      </c>
      <c r="G66" s="143"/>
    </row>
    <row r="67" spans="1:7" s="39" customFormat="1" ht="15.75" customHeight="1">
      <c r="A67" s="144">
        <v>0.67013888888888884</v>
      </c>
      <c r="B67" s="144">
        <v>0.67708333333333337</v>
      </c>
      <c r="C67" s="145">
        <v>6.9444444444444441E-3</v>
      </c>
      <c r="D67" s="143" t="s">
        <v>134</v>
      </c>
      <c r="E67" s="143" t="s">
        <v>135</v>
      </c>
      <c r="F67" s="143">
        <v>10</v>
      </c>
      <c r="G67" s="143"/>
    </row>
    <row r="68" spans="1:7" s="39" customFormat="1" ht="15.75" customHeight="1">
      <c r="A68" s="144">
        <v>0.67708333333333337</v>
      </c>
      <c r="B68" s="144">
        <v>0.69791666666666663</v>
      </c>
      <c r="C68" s="145">
        <v>2.0833333333333332E-2</v>
      </c>
      <c r="D68" s="143" t="s">
        <v>136</v>
      </c>
      <c r="E68" s="156">
        <v>7</v>
      </c>
      <c r="F68" s="143">
        <v>15</v>
      </c>
      <c r="G68" s="143"/>
    </row>
    <row r="69" spans="1:7" s="39" customFormat="1" ht="15.75" customHeight="1">
      <c r="A69" s="144">
        <v>0.69791666666666663</v>
      </c>
      <c r="B69" s="143" t="s">
        <v>20</v>
      </c>
      <c r="C69" s="143" t="s">
        <v>20</v>
      </c>
      <c r="D69" s="143" t="s">
        <v>72</v>
      </c>
      <c r="E69" s="157">
        <f>SUM(E20:E68)</f>
        <v>47</v>
      </c>
      <c r="F69" s="143"/>
      <c r="G69" s="143">
        <v>75</v>
      </c>
    </row>
    <row r="70" spans="1:7" s="39" customFormat="1" ht="15.75" customHeight="1">
      <c r="A70" s="143" t="s">
        <v>20</v>
      </c>
      <c r="B70" s="143" t="s">
        <v>20</v>
      </c>
      <c r="C70" s="143" t="s">
        <v>20</v>
      </c>
      <c r="D70" s="143" t="s">
        <v>20</v>
      </c>
      <c r="E70" s="143"/>
      <c r="F70" s="143"/>
      <c r="G70" s="143"/>
    </row>
    <row r="71" spans="1:7" s="39" customFormat="1" ht="15.75" customHeight="1">
      <c r="A71" s="146" t="s">
        <v>137</v>
      </c>
      <c r="B71" s="143" t="s">
        <v>20</v>
      </c>
      <c r="C71" s="143" t="s">
        <v>20</v>
      </c>
      <c r="D71" s="143" t="s">
        <v>20</v>
      </c>
      <c r="E71" s="143"/>
      <c r="F71" s="143"/>
      <c r="G71" s="143"/>
    </row>
    <row r="72" spans="1:7" s="39" customFormat="1" ht="17">
      <c r="A72" s="144">
        <v>0.69791666666666663</v>
      </c>
      <c r="B72" s="144">
        <v>0.72916666666666663</v>
      </c>
      <c r="C72" s="145">
        <v>3.125E-2</v>
      </c>
      <c r="D72" s="143" t="s">
        <v>138</v>
      </c>
      <c r="E72" s="143"/>
      <c r="F72" s="143">
        <v>45</v>
      </c>
      <c r="G72" s="143"/>
    </row>
    <row r="73" spans="1:7" s="39" customFormat="1" ht="15.75" customHeight="1">
      <c r="A73" s="143" t="s">
        <v>20</v>
      </c>
      <c r="B73" s="143" t="s">
        <v>20</v>
      </c>
      <c r="C73" s="143" t="s">
        <v>20</v>
      </c>
      <c r="D73" s="143" t="s">
        <v>139</v>
      </c>
      <c r="E73" s="143"/>
      <c r="F73" s="143"/>
      <c r="G73" s="143"/>
    </row>
    <row r="74" spans="1:7" s="39" customFormat="1" ht="6.75" customHeight="1">
      <c r="A74" s="143" t="s">
        <v>20</v>
      </c>
      <c r="B74" s="143" t="s">
        <v>20</v>
      </c>
      <c r="C74" s="143" t="s">
        <v>20</v>
      </c>
      <c r="D74" s="143" t="s">
        <v>20</v>
      </c>
      <c r="E74" s="143"/>
      <c r="F74" s="143"/>
      <c r="G74" s="143"/>
    </row>
    <row r="75" spans="1:7" s="39" customFormat="1" ht="15.75" customHeight="1">
      <c r="A75" s="146" t="s">
        <v>140</v>
      </c>
      <c r="B75" s="143" t="s">
        <v>20</v>
      </c>
      <c r="C75" s="146" t="s">
        <v>20</v>
      </c>
      <c r="D75" s="143" t="s">
        <v>20</v>
      </c>
      <c r="E75" s="143"/>
      <c r="F75" s="143"/>
      <c r="G75" s="143"/>
    </row>
    <row r="76" spans="1:7" s="39" customFormat="1" ht="15.75" customHeight="1">
      <c r="A76" s="144">
        <v>0.79166666666666663</v>
      </c>
      <c r="B76" s="144">
        <v>0.875</v>
      </c>
      <c r="C76" s="145">
        <v>8.3333333333333329E-2</v>
      </c>
      <c r="D76" s="143" t="s">
        <v>140</v>
      </c>
      <c r="E76" s="143"/>
      <c r="F76" s="143"/>
      <c r="G76" s="143"/>
    </row>
    <row r="77" spans="1:7" s="39" customFormat="1" ht="15.75" customHeight="1">
      <c r="A77" s="143" t="s">
        <v>20</v>
      </c>
      <c r="B77" s="143" t="s">
        <v>20</v>
      </c>
      <c r="C77" s="143" t="s">
        <v>3</v>
      </c>
      <c r="D77" s="143" t="s">
        <v>20</v>
      </c>
      <c r="E77" s="143" t="s">
        <v>141</v>
      </c>
      <c r="F77" s="143"/>
      <c r="G77" s="149">
        <v>320</v>
      </c>
    </row>
    <row r="78" spans="1:7" s="39" customFormat="1" ht="15.75" customHeight="1">
      <c r="A78" s="143" t="s">
        <v>20</v>
      </c>
      <c r="B78" s="143" t="s">
        <v>20</v>
      </c>
      <c r="C78" s="143" t="s">
        <v>20</v>
      </c>
      <c r="D78" s="143" t="s">
        <v>20</v>
      </c>
      <c r="E78" s="143"/>
      <c r="F78" s="143"/>
      <c r="G78" s="149"/>
    </row>
    <row r="79" spans="1:7" s="39" customFormat="1" ht="15.75" customHeight="1">
      <c r="A79" s="140" t="s">
        <v>142</v>
      </c>
      <c r="B79" s="140" t="s">
        <v>20</v>
      </c>
      <c r="C79" s="150" t="s">
        <v>20</v>
      </c>
      <c r="D79" s="141" t="s">
        <v>20</v>
      </c>
      <c r="E79" s="140" t="s">
        <v>20</v>
      </c>
      <c r="F79" s="141" t="s">
        <v>20</v>
      </c>
      <c r="G79" s="141" t="s">
        <v>20</v>
      </c>
    </row>
    <row r="80" spans="1:7" s="39" customFormat="1" ht="15.75" customHeight="1">
      <c r="A80" s="144">
        <v>0.3125</v>
      </c>
      <c r="B80" s="144">
        <v>0.34722222222222221</v>
      </c>
      <c r="C80" s="145">
        <v>3.4722222222222224E-2</v>
      </c>
      <c r="D80" s="23" t="s">
        <v>143</v>
      </c>
      <c r="E80" s="63"/>
      <c r="F80" s="143">
        <v>50</v>
      </c>
      <c r="G80" s="143"/>
    </row>
    <row r="81" spans="1:7" s="39" customFormat="1" ht="15.75" customHeight="1">
      <c r="A81" s="144">
        <v>0.34722222222222221</v>
      </c>
      <c r="B81" s="144">
        <v>0.35416666666666669</v>
      </c>
      <c r="C81" s="145">
        <v>6.9444444444444441E-3</v>
      </c>
      <c r="D81" s="143" t="s">
        <v>59</v>
      </c>
      <c r="E81" s="143"/>
      <c r="F81" s="143">
        <v>10</v>
      </c>
      <c r="G81" s="143"/>
    </row>
    <row r="82" spans="1:7" s="39" customFormat="1" ht="15.75" customHeight="1">
      <c r="A82" s="143" t="s">
        <v>20</v>
      </c>
      <c r="B82" s="143" t="s">
        <v>20</v>
      </c>
      <c r="C82" s="146" t="s">
        <v>20</v>
      </c>
      <c r="D82" s="151" t="s">
        <v>3</v>
      </c>
      <c r="E82" s="143"/>
      <c r="F82" s="143"/>
      <c r="G82" s="143"/>
    </row>
    <row r="83" spans="1:7" s="39" customFormat="1" ht="15.75" customHeight="1">
      <c r="A83" s="143" t="s">
        <v>144</v>
      </c>
      <c r="B83" s="143" t="s">
        <v>20</v>
      </c>
      <c r="C83" s="143" t="s">
        <v>3</v>
      </c>
      <c r="D83" s="151" t="s">
        <v>20</v>
      </c>
      <c r="E83" s="143"/>
      <c r="F83" s="143"/>
      <c r="G83" s="143"/>
    </row>
    <row r="84" spans="1:7" s="39" customFormat="1" ht="15.75" customHeight="1">
      <c r="A84" s="144">
        <v>0.35416666666666669</v>
      </c>
      <c r="B84" s="144">
        <v>0.36458333333333331</v>
      </c>
      <c r="C84" s="145">
        <v>1.0416666666666666E-2</v>
      </c>
      <c r="D84" s="23" t="s">
        <v>145</v>
      </c>
      <c r="E84" s="143"/>
      <c r="F84" s="143"/>
      <c r="G84" s="143"/>
    </row>
    <row r="85" spans="1:7" s="39" customFormat="1" ht="15.75" customHeight="1">
      <c r="A85" s="143" t="s">
        <v>20</v>
      </c>
      <c r="B85" s="143" t="s">
        <v>20</v>
      </c>
      <c r="C85" s="143" t="s">
        <v>33</v>
      </c>
      <c r="D85" s="151" t="s">
        <v>20</v>
      </c>
      <c r="E85" s="143"/>
      <c r="F85" s="143"/>
      <c r="G85" s="143"/>
    </row>
    <row r="86" spans="1:7" s="40" customFormat="1" ht="15.75" customHeight="1">
      <c r="A86" s="147" t="s">
        <v>146</v>
      </c>
      <c r="B86" s="146" t="s">
        <v>20</v>
      </c>
      <c r="C86" s="143" t="s">
        <v>3</v>
      </c>
      <c r="D86" s="146" t="s">
        <v>147</v>
      </c>
      <c r="E86" s="146" t="s">
        <v>148</v>
      </c>
      <c r="F86" s="146"/>
      <c r="G86" s="146"/>
    </row>
    <row r="87" spans="1:7" s="39" customFormat="1" ht="15.75" customHeight="1">
      <c r="A87" s="144">
        <v>0.36458333333333331</v>
      </c>
      <c r="B87" s="144">
        <v>0.36805555555555558</v>
      </c>
      <c r="C87" s="145">
        <v>3.472222222222222E-3</v>
      </c>
      <c r="D87" s="143" t="s">
        <v>149</v>
      </c>
      <c r="E87" s="143" t="s">
        <v>150</v>
      </c>
      <c r="F87" s="143">
        <v>5</v>
      </c>
      <c r="G87" s="143"/>
    </row>
    <row r="88" spans="1:7" s="39" customFormat="1" ht="15.75" customHeight="1">
      <c r="A88" s="144">
        <v>0.36805555555555558</v>
      </c>
      <c r="B88" s="144">
        <v>0.37152777777777779</v>
      </c>
      <c r="C88" s="145">
        <v>3.472222222222222E-3</v>
      </c>
      <c r="D88" s="143" t="s">
        <v>151</v>
      </c>
      <c r="E88" s="143" t="s">
        <v>152</v>
      </c>
      <c r="F88" s="143">
        <v>5</v>
      </c>
      <c r="G88" s="143"/>
    </row>
    <row r="89" spans="1:7" s="39" customFormat="1" ht="15.75" customHeight="1">
      <c r="A89" s="144">
        <v>0.37152777777777779</v>
      </c>
      <c r="B89" s="144">
        <v>0.375</v>
      </c>
      <c r="C89" s="145">
        <v>3.472222222222222E-3</v>
      </c>
      <c r="D89" s="143" t="s">
        <v>153</v>
      </c>
      <c r="E89" s="143" t="s">
        <v>154</v>
      </c>
      <c r="F89" s="143">
        <v>5</v>
      </c>
      <c r="G89" s="143"/>
    </row>
    <row r="90" spans="1:7" s="39" customFormat="1" ht="40.5" customHeight="1">
      <c r="A90" s="144">
        <v>0.375</v>
      </c>
      <c r="B90" s="144">
        <v>0.39930555555555558</v>
      </c>
      <c r="C90" s="145">
        <v>2.4305555555555556E-2</v>
      </c>
      <c r="D90" s="143" t="s">
        <v>71</v>
      </c>
      <c r="E90" s="143" t="s">
        <v>155</v>
      </c>
      <c r="F90" s="143">
        <v>30</v>
      </c>
      <c r="G90" s="143" t="s">
        <v>3</v>
      </c>
    </row>
    <row r="91" spans="1:7" s="39" customFormat="1" ht="15.75" customHeight="1">
      <c r="A91" s="144">
        <v>0.39930555555555558</v>
      </c>
      <c r="B91" s="143" t="s">
        <v>20</v>
      </c>
      <c r="C91" s="143"/>
      <c r="D91" s="13" t="s">
        <v>83</v>
      </c>
      <c r="E91" s="173">
        <v>8</v>
      </c>
      <c r="F91" s="13"/>
      <c r="G91" s="13">
        <v>50</v>
      </c>
    </row>
    <row r="92" spans="1:7" s="39" customFormat="1" ht="15.75" customHeight="1">
      <c r="A92" s="143" t="s">
        <v>20</v>
      </c>
      <c r="B92" s="143" t="s">
        <v>20</v>
      </c>
      <c r="C92" s="143" t="s">
        <v>20</v>
      </c>
      <c r="D92" s="143" t="s">
        <v>20</v>
      </c>
      <c r="E92" s="143"/>
      <c r="F92" s="143"/>
      <c r="G92" s="143"/>
    </row>
    <row r="93" spans="1:7" s="40" customFormat="1" ht="15.75" customHeight="1">
      <c r="A93" s="147" t="s">
        <v>156</v>
      </c>
      <c r="B93" s="146" t="s">
        <v>20</v>
      </c>
      <c r="C93" s="143" t="s">
        <v>3</v>
      </c>
      <c r="D93" s="146" t="s">
        <v>157</v>
      </c>
      <c r="E93" s="146" t="s">
        <v>158</v>
      </c>
      <c r="F93" s="146"/>
      <c r="G93" s="146"/>
    </row>
    <row r="94" spans="1:7" s="39" customFormat="1" ht="15.75" customHeight="1">
      <c r="A94" s="144">
        <v>0.39930555555555558</v>
      </c>
      <c r="B94" s="144">
        <v>0.40277777777777779</v>
      </c>
      <c r="C94" s="145">
        <v>3.472222222222222E-3</v>
      </c>
      <c r="D94" s="143" t="s">
        <v>159</v>
      </c>
      <c r="E94" s="143" t="s">
        <v>160</v>
      </c>
      <c r="F94" s="143">
        <v>5</v>
      </c>
      <c r="G94" s="143"/>
    </row>
    <row r="95" spans="1:7" s="39" customFormat="1" ht="17">
      <c r="A95" s="144">
        <v>0.40277777777777779</v>
      </c>
      <c r="B95" s="144">
        <v>0.40625</v>
      </c>
      <c r="C95" s="145">
        <v>3.472222222222222E-3</v>
      </c>
      <c r="D95" s="143" t="s">
        <v>161</v>
      </c>
      <c r="E95" s="143" t="s">
        <v>162</v>
      </c>
      <c r="F95" s="143">
        <v>5</v>
      </c>
      <c r="G95" s="143"/>
    </row>
    <row r="96" spans="1:7" s="39" customFormat="1" ht="15.75" customHeight="1">
      <c r="A96" s="144">
        <v>0.40625</v>
      </c>
      <c r="B96" s="144">
        <v>0.40972222222222221</v>
      </c>
      <c r="C96" s="145">
        <v>3.472222222222222E-3</v>
      </c>
      <c r="D96" s="143" t="s">
        <v>163</v>
      </c>
      <c r="E96" s="143" t="s">
        <v>164</v>
      </c>
      <c r="F96" s="143">
        <v>5</v>
      </c>
      <c r="G96" s="143"/>
    </row>
    <row r="97" spans="1:7" s="39" customFormat="1" ht="17">
      <c r="A97" s="144">
        <v>0.40972222222222221</v>
      </c>
      <c r="B97" s="144">
        <v>0.43402777777777779</v>
      </c>
      <c r="C97" s="145">
        <v>2.4305555555555556E-2</v>
      </c>
      <c r="D97" s="143" t="s">
        <v>71</v>
      </c>
      <c r="E97" s="143" t="s">
        <v>165</v>
      </c>
      <c r="F97" s="143">
        <v>30</v>
      </c>
      <c r="G97" s="143"/>
    </row>
    <row r="98" spans="1:7" s="39" customFormat="1" ht="15.75" customHeight="1">
      <c r="A98" s="144">
        <v>0.43402777777777779</v>
      </c>
      <c r="B98" s="143" t="s">
        <v>20</v>
      </c>
      <c r="C98" s="143" t="s">
        <v>3</v>
      </c>
      <c r="D98" s="13" t="s">
        <v>72</v>
      </c>
      <c r="E98" s="173">
        <v>8</v>
      </c>
      <c r="F98" s="13"/>
      <c r="G98" s="13">
        <v>45</v>
      </c>
    </row>
    <row r="99" spans="1:7" s="39" customFormat="1" ht="15.75" customHeight="1">
      <c r="A99" s="143" t="s">
        <v>20</v>
      </c>
      <c r="B99" s="143" t="s">
        <v>20</v>
      </c>
      <c r="C99" s="143"/>
      <c r="D99" s="143" t="s">
        <v>20</v>
      </c>
      <c r="E99" s="143"/>
      <c r="F99" s="143"/>
      <c r="G99" s="143"/>
    </row>
    <row r="100" spans="1:7" s="39" customFormat="1" ht="15.75" customHeight="1">
      <c r="A100" s="146" t="s">
        <v>84</v>
      </c>
      <c r="B100" s="143" t="s">
        <v>20</v>
      </c>
      <c r="C100" s="143"/>
      <c r="D100" s="143" t="s">
        <v>20</v>
      </c>
      <c r="E100" s="143"/>
      <c r="F100" s="143"/>
      <c r="G100" s="143"/>
    </row>
    <row r="101" spans="1:7" s="39" customFormat="1" ht="15.75" customHeight="1">
      <c r="A101" s="144">
        <v>0.43402777777777779</v>
      </c>
      <c r="B101" s="144">
        <v>0.4548611111111111</v>
      </c>
      <c r="C101" s="145">
        <v>2.0833333333333332E-2</v>
      </c>
      <c r="D101" s="143" t="s">
        <v>85</v>
      </c>
      <c r="E101" s="143"/>
      <c r="F101" s="143">
        <v>30</v>
      </c>
      <c r="G101" s="143"/>
    </row>
    <row r="102" spans="1:7" s="39" customFormat="1" ht="15.75" customHeight="1">
      <c r="A102" s="143" t="s">
        <v>20</v>
      </c>
      <c r="B102" s="143" t="s">
        <v>20</v>
      </c>
      <c r="C102" s="143" t="s">
        <v>20</v>
      </c>
      <c r="D102" s="143" t="s">
        <v>20</v>
      </c>
      <c r="E102" s="143"/>
      <c r="F102" s="143"/>
      <c r="G102" s="143"/>
    </row>
    <row r="103" spans="1:7" s="40" customFormat="1" ht="15.75" customHeight="1">
      <c r="A103" s="147" t="s">
        <v>166</v>
      </c>
      <c r="B103" s="146" t="s">
        <v>20</v>
      </c>
      <c r="C103" s="143" t="s">
        <v>20</v>
      </c>
      <c r="D103" s="146" t="s">
        <v>167</v>
      </c>
      <c r="E103" s="146" t="s">
        <v>168</v>
      </c>
      <c r="F103" s="146"/>
      <c r="G103" s="146"/>
    </row>
    <row r="104" spans="1:7" s="39" customFormat="1" ht="15.75" customHeight="1">
      <c r="A104" s="144">
        <v>0.4548611111111111</v>
      </c>
      <c r="B104" s="144">
        <v>0.45833333333333331</v>
      </c>
      <c r="C104" s="145">
        <v>3.472222222222222E-3</v>
      </c>
      <c r="D104" s="143" t="s">
        <v>169</v>
      </c>
      <c r="E104" s="143" t="s">
        <v>170</v>
      </c>
      <c r="F104" s="143">
        <v>5</v>
      </c>
      <c r="G104" s="143"/>
    </row>
    <row r="105" spans="1:7" s="39" customFormat="1" ht="15.75" customHeight="1">
      <c r="A105" s="144">
        <v>0.45833333333333331</v>
      </c>
      <c r="B105" s="144">
        <v>0.46180555555555558</v>
      </c>
      <c r="C105" s="145">
        <v>3.472222222222222E-3</v>
      </c>
      <c r="D105" s="143" t="s">
        <v>171</v>
      </c>
      <c r="E105" s="143" t="s">
        <v>172</v>
      </c>
      <c r="F105" s="143">
        <v>5</v>
      </c>
      <c r="G105" s="143"/>
    </row>
    <row r="106" spans="1:7" s="39" customFormat="1" ht="15.75" customHeight="1">
      <c r="A106" s="144">
        <v>0.46180555555555558</v>
      </c>
      <c r="B106" s="144">
        <v>0.46527777777777779</v>
      </c>
      <c r="C106" s="145">
        <v>3.472222222222222E-3</v>
      </c>
      <c r="D106" s="143" t="s">
        <v>173</v>
      </c>
      <c r="E106" s="63" t="s">
        <v>174</v>
      </c>
      <c r="F106" s="143">
        <v>5</v>
      </c>
      <c r="G106" s="143"/>
    </row>
    <row r="107" spans="1:7" s="39" customFormat="1" ht="42.75" customHeight="1">
      <c r="A107" s="144">
        <v>0.46527777777777779</v>
      </c>
      <c r="B107" s="144">
        <v>0.4861111111111111</v>
      </c>
      <c r="C107" s="145">
        <v>2.0833333333333332E-2</v>
      </c>
      <c r="D107" s="143" t="s">
        <v>71</v>
      </c>
      <c r="E107" s="143" t="s">
        <v>175</v>
      </c>
      <c r="F107" s="143">
        <v>30</v>
      </c>
      <c r="G107" s="143"/>
    </row>
    <row r="108" spans="1:7" s="39" customFormat="1" ht="15.75" customHeight="1">
      <c r="A108" s="144">
        <v>0.4861111111111111</v>
      </c>
      <c r="B108" s="143" t="s">
        <v>20</v>
      </c>
      <c r="C108" s="146" t="s">
        <v>20</v>
      </c>
      <c r="D108" s="143" t="s">
        <v>72</v>
      </c>
      <c r="E108" s="156">
        <v>8</v>
      </c>
      <c r="F108" s="143"/>
      <c r="G108" s="143">
        <v>45</v>
      </c>
    </row>
    <row r="109" spans="1:7" s="39" customFormat="1" ht="15.75" customHeight="1">
      <c r="A109" s="143" t="s">
        <v>20</v>
      </c>
      <c r="B109" s="143" t="s">
        <v>20</v>
      </c>
      <c r="C109" s="143" t="s">
        <v>3</v>
      </c>
      <c r="D109" s="143" t="s">
        <v>20</v>
      </c>
      <c r="E109" s="143"/>
      <c r="F109" s="143"/>
      <c r="G109" s="143"/>
    </row>
    <row r="110" spans="1:7" s="39" customFormat="1" ht="15.75" customHeight="1">
      <c r="A110" s="146" t="s">
        <v>96</v>
      </c>
      <c r="B110" s="143" t="s">
        <v>20</v>
      </c>
      <c r="C110" s="143" t="s">
        <v>3</v>
      </c>
      <c r="D110" s="143" t="s">
        <v>20</v>
      </c>
      <c r="E110" s="143"/>
      <c r="F110" s="143"/>
      <c r="G110" s="143"/>
    </row>
    <row r="111" spans="1:7" s="39" customFormat="1" ht="17">
      <c r="A111" s="144">
        <v>0.4861111111111111</v>
      </c>
      <c r="B111" s="144">
        <v>0.49652777777777779</v>
      </c>
      <c r="C111" s="145">
        <v>1.0416666666666666E-2</v>
      </c>
      <c r="D111" s="143" t="s">
        <v>97</v>
      </c>
      <c r="E111" s="143"/>
      <c r="F111" s="143">
        <v>10</v>
      </c>
      <c r="G111" s="143"/>
    </row>
    <row r="112" spans="1:7" s="39" customFormat="1" ht="17">
      <c r="A112" s="144">
        <v>0.49652777777777779</v>
      </c>
      <c r="B112" s="144">
        <v>0.53819444444444442</v>
      </c>
      <c r="C112" s="145">
        <v>4.1666666666666664E-2</v>
      </c>
      <c r="D112" s="143" t="s">
        <v>176</v>
      </c>
      <c r="E112" s="143"/>
      <c r="F112" s="143">
        <v>60</v>
      </c>
      <c r="G112" s="143"/>
    </row>
    <row r="113" spans="1:7" s="39" customFormat="1" ht="17">
      <c r="A113" s="144">
        <v>0.53819444444444442</v>
      </c>
      <c r="B113" s="144">
        <v>0.54861111111111116</v>
      </c>
      <c r="C113" s="145">
        <v>1.0416666666666666E-2</v>
      </c>
      <c r="D113" s="143" t="s">
        <v>177</v>
      </c>
      <c r="E113" s="143"/>
      <c r="F113" s="143">
        <v>10</v>
      </c>
      <c r="G113" s="143"/>
    </row>
    <row r="114" spans="1:7" s="39" customFormat="1" ht="15.75" customHeight="1">
      <c r="A114" s="143" t="s">
        <v>20</v>
      </c>
      <c r="B114" s="143" t="s">
        <v>20</v>
      </c>
      <c r="C114" s="143" t="s">
        <v>20</v>
      </c>
      <c r="D114" s="143" t="s">
        <v>20</v>
      </c>
      <c r="E114" s="143"/>
      <c r="F114" s="143"/>
      <c r="G114" s="143"/>
    </row>
    <row r="115" spans="1:7" s="39" customFormat="1" ht="15.75" customHeight="1">
      <c r="A115" s="143" t="s">
        <v>20</v>
      </c>
      <c r="B115" s="143" t="s">
        <v>20</v>
      </c>
      <c r="C115" s="146" t="s">
        <v>20</v>
      </c>
      <c r="D115" s="143" t="s">
        <v>20</v>
      </c>
      <c r="E115" s="143"/>
      <c r="F115" s="143"/>
      <c r="G115" s="143"/>
    </row>
    <row r="116" spans="1:7" s="40" customFormat="1" ht="15.75" customHeight="1">
      <c r="A116" s="147" t="s">
        <v>178</v>
      </c>
      <c r="B116" s="146" t="s">
        <v>20</v>
      </c>
      <c r="C116" s="143" t="s">
        <v>3</v>
      </c>
      <c r="D116" s="146" t="s">
        <v>179</v>
      </c>
      <c r="E116" s="146" t="s">
        <v>180</v>
      </c>
      <c r="F116" s="146"/>
      <c r="G116" s="146"/>
    </row>
    <row r="117" spans="1:7" s="42" customFormat="1" ht="15.75" customHeight="1">
      <c r="A117" s="144">
        <v>0.54861111111111116</v>
      </c>
      <c r="B117" s="144">
        <v>0.55208333333333337</v>
      </c>
      <c r="C117" s="145">
        <v>3.472222222222222E-3</v>
      </c>
      <c r="D117" s="143" t="s">
        <v>181</v>
      </c>
      <c r="E117" s="143" t="s">
        <v>182</v>
      </c>
      <c r="F117" s="143">
        <v>5</v>
      </c>
      <c r="G117" s="143"/>
    </row>
    <row r="118" spans="1:7" s="39" customFormat="1" ht="15.75" customHeight="1">
      <c r="A118" s="144">
        <v>0.55208333333333337</v>
      </c>
      <c r="B118" s="144">
        <v>0.55555555555555558</v>
      </c>
      <c r="C118" s="145">
        <v>3.472222222222222E-3</v>
      </c>
      <c r="D118" s="152" t="s">
        <v>183</v>
      </c>
      <c r="E118" s="143" t="s">
        <v>184</v>
      </c>
      <c r="F118" s="143">
        <v>5</v>
      </c>
      <c r="G118" s="143"/>
    </row>
    <row r="119" spans="1:7" s="39" customFormat="1" ht="15.75" customHeight="1">
      <c r="A119" s="144">
        <v>0.55555555555555558</v>
      </c>
      <c r="B119" s="144">
        <v>0.55902777777777779</v>
      </c>
      <c r="C119" s="145">
        <v>3.472222222222222E-3</v>
      </c>
      <c r="D119" s="143" t="s">
        <v>185</v>
      </c>
      <c r="E119" s="143" t="s">
        <v>186</v>
      </c>
      <c r="F119" s="143">
        <v>5</v>
      </c>
      <c r="G119" s="143"/>
    </row>
    <row r="120" spans="1:7" s="39" customFormat="1" ht="50.25" customHeight="1">
      <c r="A120" s="144">
        <v>0.55902777777777779</v>
      </c>
      <c r="B120" s="144">
        <v>0.58333333333333337</v>
      </c>
      <c r="C120" s="145">
        <v>2.4305555555555556E-2</v>
      </c>
      <c r="D120" s="143" t="s">
        <v>71</v>
      </c>
      <c r="E120" s="143" t="s">
        <v>187</v>
      </c>
      <c r="F120" s="143">
        <v>30</v>
      </c>
      <c r="G120" s="143"/>
    </row>
    <row r="121" spans="1:7" s="39" customFormat="1" ht="15.75" customHeight="1">
      <c r="A121" s="144">
        <v>0.58333333333333337</v>
      </c>
      <c r="B121" s="143" t="s">
        <v>20</v>
      </c>
      <c r="C121" s="143" t="s">
        <v>20</v>
      </c>
      <c r="D121" s="143" t="s">
        <v>72</v>
      </c>
      <c r="E121" s="156">
        <v>8</v>
      </c>
      <c r="F121" s="143"/>
      <c r="G121" s="143">
        <v>45</v>
      </c>
    </row>
    <row r="122" spans="1:7" s="39" customFormat="1" ht="15.75" customHeight="1">
      <c r="A122" s="143" t="s">
        <v>20</v>
      </c>
      <c r="B122" s="143" t="s">
        <v>20</v>
      </c>
      <c r="C122" s="143" t="s">
        <v>20</v>
      </c>
      <c r="D122" s="143" t="s">
        <v>20</v>
      </c>
      <c r="E122" s="143"/>
      <c r="F122" s="143"/>
      <c r="G122" s="143"/>
    </row>
    <row r="123" spans="1:7" s="39" customFormat="1" ht="15.75" customHeight="1">
      <c r="A123" s="146" t="s">
        <v>84</v>
      </c>
      <c r="B123" s="143" t="s">
        <v>20</v>
      </c>
      <c r="C123" s="143"/>
      <c r="D123" s="143" t="s">
        <v>20</v>
      </c>
      <c r="E123" s="143"/>
      <c r="F123" s="143"/>
      <c r="G123" s="143"/>
    </row>
    <row r="124" spans="1:7" s="39" customFormat="1" ht="15.75" customHeight="1">
      <c r="A124" s="144">
        <v>0.58333333333333337</v>
      </c>
      <c r="B124" s="144">
        <v>0.60416666666666663</v>
      </c>
      <c r="C124" s="145">
        <v>2.0833333333333332E-2</v>
      </c>
      <c r="D124" s="143" t="s">
        <v>188</v>
      </c>
      <c r="E124" s="143"/>
      <c r="F124" s="143"/>
      <c r="G124" s="143"/>
    </row>
    <row r="125" spans="1:7" s="39" customFormat="1" ht="15.75" customHeight="1">
      <c r="A125" s="143" t="s">
        <v>20</v>
      </c>
      <c r="B125" s="143" t="s">
        <v>20</v>
      </c>
      <c r="C125" s="146" t="s">
        <v>20</v>
      </c>
      <c r="D125" s="143" t="s">
        <v>20</v>
      </c>
      <c r="E125" s="143"/>
      <c r="F125" s="143"/>
      <c r="G125" s="143"/>
    </row>
    <row r="126" spans="1:7" s="40" customFormat="1" ht="15.75" customHeight="1">
      <c r="A126" s="147" t="s">
        <v>189</v>
      </c>
      <c r="B126" s="146" t="s">
        <v>20</v>
      </c>
      <c r="C126" s="143" t="s">
        <v>3</v>
      </c>
      <c r="D126" s="146" t="s">
        <v>190</v>
      </c>
      <c r="E126" s="146" t="s">
        <v>191</v>
      </c>
      <c r="F126" s="146"/>
      <c r="G126" s="146"/>
    </row>
    <row r="127" spans="1:7" s="42" customFormat="1" ht="15.75" customHeight="1">
      <c r="A127" s="144">
        <v>0.60416666666666663</v>
      </c>
      <c r="B127" s="144">
        <v>0.60763888888888884</v>
      </c>
      <c r="C127" s="145">
        <v>3.472222222222222E-3</v>
      </c>
      <c r="D127" s="143" t="s">
        <v>192</v>
      </c>
      <c r="E127" s="143" t="s">
        <v>193</v>
      </c>
      <c r="F127" s="143">
        <v>5</v>
      </c>
      <c r="G127" s="143"/>
    </row>
    <row r="128" spans="1:7" s="39" customFormat="1" ht="15.75" customHeight="1">
      <c r="A128" s="144">
        <v>0.60763888888888884</v>
      </c>
      <c r="B128" s="144">
        <v>0.61111111111111116</v>
      </c>
      <c r="C128" s="145">
        <v>3.472222222222222E-3</v>
      </c>
      <c r="D128" s="152" t="s">
        <v>194</v>
      </c>
      <c r="E128" s="143" t="s">
        <v>195</v>
      </c>
      <c r="F128" s="143">
        <v>5</v>
      </c>
      <c r="G128" s="143"/>
    </row>
    <row r="129" spans="1:7" s="39" customFormat="1" ht="17">
      <c r="A129" s="144">
        <v>0.61111111111111116</v>
      </c>
      <c r="B129" s="144">
        <v>0.61458333333333337</v>
      </c>
      <c r="C129" s="145">
        <v>3.472222222222222E-3</v>
      </c>
      <c r="D129" s="153" t="s">
        <v>196</v>
      </c>
      <c r="E129" s="143" t="s">
        <v>197</v>
      </c>
      <c r="F129" s="143">
        <v>5</v>
      </c>
      <c r="G129" s="143"/>
    </row>
    <row r="130" spans="1:7" s="39" customFormat="1" ht="15.75" customHeight="1">
      <c r="A130" s="144">
        <v>0.61458333333333337</v>
      </c>
      <c r="B130" s="144">
        <v>0.61805555555555558</v>
      </c>
      <c r="C130" s="145">
        <v>3.472222222222222E-3</v>
      </c>
      <c r="D130" s="143" t="s">
        <v>198</v>
      </c>
      <c r="E130" s="143" t="s">
        <v>199</v>
      </c>
      <c r="F130" s="143">
        <v>5</v>
      </c>
      <c r="G130" s="143"/>
    </row>
    <row r="131" spans="1:7" s="39" customFormat="1" ht="15.75" customHeight="1">
      <c r="A131" s="144">
        <v>0.61805555555555558</v>
      </c>
      <c r="B131" s="144">
        <v>0.64236111111111116</v>
      </c>
      <c r="C131" s="145">
        <v>2.4305555555555556E-2</v>
      </c>
      <c r="D131" s="143" t="s">
        <v>71</v>
      </c>
      <c r="E131" s="143" t="s">
        <v>200</v>
      </c>
      <c r="F131" s="143">
        <v>30</v>
      </c>
      <c r="G131" s="143"/>
    </row>
    <row r="132" spans="1:7" s="39" customFormat="1" ht="15.75" customHeight="1">
      <c r="A132" s="144">
        <v>0.64236111111111116</v>
      </c>
      <c r="B132" s="143" t="s">
        <v>20</v>
      </c>
      <c r="C132" s="143" t="s">
        <v>20</v>
      </c>
      <c r="D132" s="143" t="s">
        <v>20</v>
      </c>
      <c r="E132" s="156">
        <v>8</v>
      </c>
      <c r="F132" s="143"/>
      <c r="G132" s="143">
        <v>50</v>
      </c>
    </row>
    <row r="133" spans="1:7" s="39" customFormat="1" ht="15.75" customHeight="1">
      <c r="A133" s="143" t="s">
        <v>20</v>
      </c>
      <c r="B133" s="143" t="s">
        <v>20</v>
      </c>
      <c r="C133" s="143" t="s">
        <v>20</v>
      </c>
      <c r="D133" s="154"/>
      <c r="E133" s="143"/>
      <c r="F133" s="143"/>
      <c r="G133" s="143"/>
    </row>
    <row r="134" spans="1:7" s="39" customFormat="1" ht="15.75" customHeight="1">
      <c r="A134" s="147" t="s">
        <v>201</v>
      </c>
      <c r="B134" s="143" t="s">
        <v>20</v>
      </c>
      <c r="C134" s="143" t="s">
        <v>20</v>
      </c>
      <c r="D134" s="146" t="s">
        <v>202</v>
      </c>
      <c r="E134" s="146" t="s">
        <v>203</v>
      </c>
      <c r="F134" s="143"/>
      <c r="G134" s="143"/>
    </row>
    <row r="135" spans="1:7" s="39" customFormat="1" ht="15.75" customHeight="1">
      <c r="A135" s="144">
        <v>0.64236111111111116</v>
      </c>
      <c r="B135" s="144">
        <v>0.64583333333333337</v>
      </c>
      <c r="C135" s="145">
        <v>3.472222222222222E-3</v>
      </c>
      <c r="D135" s="143" t="s">
        <v>204</v>
      </c>
      <c r="E135" s="143" t="s">
        <v>205</v>
      </c>
      <c r="F135" s="143">
        <v>5</v>
      </c>
      <c r="G135" s="143"/>
    </row>
    <row r="136" spans="1:7" s="39" customFormat="1" ht="15.75" customHeight="1">
      <c r="A136" s="144">
        <v>0.64583333333333337</v>
      </c>
      <c r="B136" s="144">
        <v>0.64930555555555558</v>
      </c>
      <c r="C136" s="145">
        <v>3.472222222222222E-3</v>
      </c>
      <c r="D136" s="143" t="s">
        <v>206</v>
      </c>
      <c r="E136" s="143" t="s">
        <v>207</v>
      </c>
      <c r="F136" s="143">
        <v>5</v>
      </c>
      <c r="G136" s="143"/>
    </row>
    <row r="137" spans="1:7" s="39" customFormat="1" ht="15.75" customHeight="1">
      <c r="A137" s="144">
        <v>0.64930555555555558</v>
      </c>
      <c r="B137" s="144">
        <v>0.65277777777777779</v>
      </c>
      <c r="C137" s="145">
        <v>3.472222222222222E-3</v>
      </c>
      <c r="D137" s="143" t="s">
        <v>208</v>
      </c>
      <c r="E137" s="143" t="s">
        <v>209</v>
      </c>
      <c r="F137" s="143">
        <v>5</v>
      </c>
      <c r="G137" s="143"/>
    </row>
    <row r="138" spans="1:7" s="39" customFormat="1" ht="15.75" customHeight="1">
      <c r="A138" s="144">
        <v>0.65277777777777779</v>
      </c>
      <c r="B138" s="144">
        <v>0.67708333333333337</v>
      </c>
      <c r="C138" s="145">
        <v>2.4305555555555556E-2</v>
      </c>
      <c r="D138" s="143" t="s">
        <v>71</v>
      </c>
      <c r="E138" s="143" t="s">
        <v>210</v>
      </c>
      <c r="F138" s="143">
        <v>30</v>
      </c>
      <c r="G138" s="143"/>
    </row>
    <row r="139" spans="1:7" s="39" customFormat="1" ht="15.75" customHeight="1">
      <c r="A139" s="144">
        <v>0.67708333333333337</v>
      </c>
      <c r="B139" s="143" t="s">
        <v>20</v>
      </c>
      <c r="C139" s="143" t="s">
        <v>20</v>
      </c>
      <c r="D139" s="143" t="s">
        <v>20</v>
      </c>
      <c r="E139" s="156">
        <v>8</v>
      </c>
      <c r="F139" s="143"/>
      <c r="G139" s="143"/>
    </row>
    <row r="140" spans="1:7" s="39" customFormat="1" ht="15.75" customHeight="1">
      <c r="A140" s="143" t="s">
        <v>20</v>
      </c>
      <c r="B140" s="143" t="s">
        <v>20</v>
      </c>
      <c r="C140" s="143" t="s">
        <v>20</v>
      </c>
      <c r="D140" s="143" t="s">
        <v>20</v>
      </c>
      <c r="E140" s="146"/>
      <c r="F140" s="143"/>
      <c r="G140" s="143"/>
    </row>
    <row r="141" spans="1:7" s="40" customFormat="1" ht="17">
      <c r="A141" s="147" t="s">
        <v>211</v>
      </c>
      <c r="B141" s="146" t="s">
        <v>20</v>
      </c>
      <c r="C141" s="146" t="s">
        <v>20</v>
      </c>
      <c r="D141" s="146" t="s">
        <v>212</v>
      </c>
      <c r="E141" s="146"/>
      <c r="F141" s="146"/>
      <c r="G141" s="146"/>
    </row>
    <row r="142" spans="1:7" s="40" customFormat="1" ht="15.75" customHeight="1">
      <c r="A142" s="155">
        <v>0.67708333333333337</v>
      </c>
      <c r="B142" s="144">
        <v>0.68055555555555558</v>
      </c>
      <c r="C142" s="145">
        <v>3.472222222222222E-3</v>
      </c>
      <c r="D142" s="172" t="s">
        <v>213</v>
      </c>
      <c r="E142" s="146" t="s">
        <v>214</v>
      </c>
      <c r="F142" s="143">
        <v>5</v>
      </c>
      <c r="G142" s="146"/>
    </row>
    <row r="143" spans="1:7" s="39" customFormat="1" ht="15.75" customHeight="1">
      <c r="A143" s="144">
        <v>0.68055555555555558</v>
      </c>
      <c r="B143" s="144">
        <v>0.6875</v>
      </c>
      <c r="C143" s="145">
        <v>6.9444444444444441E-3</v>
      </c>
      <c r="D143" s="152" t="s">
        <v>215</v>
      </c>
      <c r="E143" s="143" t="s">
        <v>216</v>
      </c>
      <c r="F143" s="143">
        <v>10</v>
      </c>
      <c r="G143" s="143"/>
    </row>
    <row r="144" spans="1:7" s="39" customFormat="1" ht="15.75" customHeight="1">
      <c r="A144" s="144">
        <v>0.6875</v>
      </c>
      <c r="B144" s="144">
        <v>0.69444444444444442</v>
      </c>
      <c r="C144" s="145">
        <v>6.9444444444444441E-3</v>
      </c>
      <c r="D144" s="152" t="s">
        <v>217</v>
      </c>
      <c r="E144" s="143" t="s">
        <v>218</v>
      </c>
      <c r="F144" s="143">
        <v>10</v>
      </c>
      <c r="G144" s="143"/>
    </row>
    <row r="145" spans="1:7" s="39" customFormat="1" ht="15.75" customHeight="1">
      <c r="A145" s="144">
        <v>0.69444444444444442</v>
      </c>
      <c r="B145" s="144">
        <v>0.70138888888888884</v>
      </c>
      <c r="C145" s="145">
        <v>6.9444444444444441E-3</v>
      </c>
      <c r="D145" s="172" t="s">
        <v>219</v>
      </c>
      <c r="E145" s="156">
        <v>3</v>
      </c>
      <c r="F145" s="143">
        <v>10</v>
      </c>
      <c r="G145" s="143"/>
    </row>
    <row r="146" spans="1:7" s="39" customFormat="1" ht="15.75" customHeight="1">
      <c r="A146" s="144">
        <v>0.70138888888888884</v>
      </c>
      <c r="B146" s="144">
        <v>0.70833333333333337</v>
      </c>
      <c r="C146" s="145">
        <v>6.9444444444444441E-3</v>
      </c>
      <c r="D146" s="172" t="s">
        <v>220</v>
      </c>
      <c r="E146" s="157">
        <f>SUM(E91:E145)</f>
        <v>51</v>
      </c>
      <c r="F146" s="143">
        <v>10</v>
      </c>
      <c r="G146" s="143"/>
    </row>
    <row r="147" spans="1:7" s="39" customFormat="1" ht="15.75" customHeight="1">
      <c r="A147" s="144">
        <v>0.70833333333333337</v>
      </c>
      <c r="B147" s="143" t="s">
        <v>3</v>
      </c>
      <c r="C147" s="143" t="s">
        <v>20</v>
      </c>
      <c r="D147" s="143" t="s">
        <v>72</v>
      </c>
      <c r="E147" s="143"/>
      <c r="F147" s="143" t="s">
        <v>3</v>
      </c>
      <c r="G147" s="143">
        <v>45</v>
      </c>
    </row>
    <row r="148" spans="1:7" s="39" customFormat="1" ht="15.75" customHeight="1">
      <c r="A148" s="143" t="s">
        <v>20</v>
      </c>
      <c r="B148" s="143" t="s">
        <v>20</v>
      </c>
      <c r="C148" s="143" t="s">
        <v>20</v>
      </c>
      <c r="D148" s="143" t="s">
        <v>221</v>
      </c>
      <c r="E148" s="143"/>
      <c r="F148" s="143"/>
      <c r="G148" s="143"/>
    </row>
    <row r="149" spans="1:7" s="39" customFormat="1" ht="15.75" customHeight="1">
      <c r="A149" s="143" t="s">
        <v>20</v>
      </c>
      <c r="B149" s="143" t="s">
        <v>20</v>
      </c>
      <c r="C149" s="143" t="s">
        <v>20</v>
      </c>
      <c r="D149" s="146" t="s">
        <v>222</v>
      </c>
      <c r="E149" s="146" t="s">
        <v>223</v>
      </c>
      <c r="F149" s="143"/>
      <c r="G149" s="143"/>
    </row>
    <row r="150" spans="1:7" ht="15.75" customHeight="1">
      <c r="A150" s="143" t="s">
        <v>20</v>
      </c>
      <c r="B150" s="143" t="s">
        <v>20</v>
      </c>
      <c r="C150" s="143" t="s">
        <v>20</v>
      </c>
      <c r="D150" s="143"/>
      <c r="E150" s="143"/>
      <c r="F150" s="143"/>
      <c r="G150" s="143"/>
    </row>
    <row r="151" spans="1:7" s="39" customFormat="1" ht="15.75" customHeight="1">
      <c r="A151" s="146" t="s">
        <v>224</v>
      </c>
      <c r="B151" s="143" t="s">
        <v>20</v>
      </c>
      <c r="C151" s="143" t="s">
        <v>20</v>
      </c>
      <c r="D151" s="143"/>
      <c r="E151" s="143"/>
      <c r="F151" s="143"/>
      <c r="G151" s="143"/>
    </row>
    <row r="152" spans="1:7" s="39" customFormat="1" ht="15.75" customHeight="1">
      <c r="A152" s="144">
        <v>0.79166666666666663</v>
      </c>
      <c r="B152" s="144">
        <v>0.875</v>
      </c>
      <c r="C152" s="145">
        <v>8.3333333333333329E-2</v>
      </c>
      <c r="D152" s="143" t="s">
        <v>224</v>
      </c>
      <c r="E152" s="143"/>
      <c r="F152" s="143"/>
      <c r="G152" s="143"/>
    </row>
    <row r="153" spans="1:7" s="39" customFormat="1" ht="15.75" customHeight="1">
      <c r="A153" s="143" t="s">
        <v>20</v>
      </c>
      <c r="B153" s="143" t="s">
        <v>20</v>
      </c>
      <c r="C153" s="143" t="s">
        <v>20</v>
      </c>
      <c r="D153" s="143"/>
      <c r="E153" s="143" t="s">
        <v>225</v>
      </c>
      <c r="F153" s="143"/>
      <c r="G153" s="143">
        <v>280</v>
      </c>
    </row>
    <row r="154" spans="1:7" s="39" customFormat="1" ht="15.75" customHeight="1">
      <c r="A154" s="143" t="s">
        <v>20</v>
      </c>
      <c r="B154" s="143" t="s">
        <v>20</v>
      </c>
      <c r="C154" s="143" t="s">
        <v>20</v>
      </c>
      <c r="D154" s="143"/>
      <c r="E154" s="143"/>
      <c r="F154" s="143"/>
      <c r="G154" s="143"/>
    </row>
    <row r="155" spans="1:7" s="39" customFormat="1" ht="15.75" customHeight="1">
      <c r="A155" s="143" t="s">
        <v>20</v>
      </c>
      <c r="B155" s="143" t="s">
        <v>20</v>
      </c>
      <c r="C155" s="143" t="s">
        <v>20</v>
      </c>
      <c r="D155" s="143"/>
      <c r="E155" s="143" t="s">
        <v>226</v>
      </c>
      <c r="F155" s="143"/>
      <c r="G155" s="143">
        <v>10</v>
      </c>
    </row>
    <row r="156" spans="1:7" s="39" customFormat="1" ht="15.75" customHeight="1">
      <c r="A156" s="140" t="s">
        <v>227</v>
      </c>
      <c r="B156" s="140" t="s">
        <v>20</v>
      </c>
      <c r="C156" s="140" t="s">
        <v>20</v>
      </c>
      <c r="D156" s="141" t="s">
        <v>20</v>
      </c>
      <c r="E156" s="140" t="s">
        <v>20</v>
      </c>
      <c r="F156" s="141" t="s">
        <v>20</v>
      </c>
      <c r="G156" s="141" t="s">
        <v>20</v>
      </c>
    </row>
    <row r="157" spans="1:7" s="39" customFormat="1" ht="15.75" customHeight="1">
      <c r="A157" s="142" t="s">
        <v>228</v>
      </c>
      <c r="B157" s="143" t="s">
        <v>20</v>
      </c>
      <c r="C157" s="143" t="s">
        <v>20</v>
      </c>
      <c r="D157" s="143"/>
      <c r="E157" s="143"/>
      <c r="F157" s="143"/>
      <c r="G157" s="143"/>
    </row>
    <row r="158" spans="1:7" s="39" customFormat="1" ht="15.75" customHeight="1">
      <c r="A158" s="142" t="s">
        <v>229</v>
      </c>
      <c r="B158" s="143" t="s">
        <v>20</v>
      </c>
      <c r="C158" s="143" t="s">
        <v>20</v>
      </c>
      <c r="D158" s="143"/>
      <c r="E158" s="156" t="s">
        <v>230</v>
      </c>
      <c r="F158" s="143"/>
      <c r="G158" s="143"/>
    </row>
    <row r="159" spans="1:7" ht="15.75" customHeight="1">
      <c r="A159" s="143" t="s">
        <v>20</v>
      </c>
      <c r="B159" s="143" t="s">
        <v>20</v>
      </c>
      <c r="C159" s="143" t="s">
        <v>20</v>
      </c>
      <c r="D159" s="143"/>
      <c r="E159" s="156" t="s">
        <v>231</v>
      </c>
      <c r="F159" s="143"/>
      <c r="G159" s="143"/>
    </row>
    <row r="160" spans="1:7" ht="15.75" customHeight="1">
      <c r="A160" s="143" t="s">
        <v>20</v>
      </c>
      <c r="B160" s="143" t="s">
        <v>20</v>
      </c>
      <c r="C160" s="143" t="s">
        <v>232</v>
      </c>
      <c r="D160" s="143" t="s">
        <v>233</v>
      </c>
      <c r="E160" s="156" t="s">
        <v>234</v>
      </c>
      <c r="F160" s="143"/>
      <c r="G160" s="143"/>
    </row>
    <row r="161" spans="1:7" ht="15.75" customHeight="1">
      <c r="A161" s="143" t="s">
        <v>20</v>
      </c>
      <c r="B161" s="143" t="s">
        <v>20</v>
      </c>
      <c r="C161" s="143" t="s">
        <v>20</v>
      </c>
      <c r="D161" s="143" t="s">
        <v>235</v>
      </c>
      <c r="E161" s="157" t="s">
        <v>236</v>
      </c>
      <c r="F161" s="143"/>
      <c r="G161" s="143"/>
    </row>
    <row r="162" spans="1:7" ht="15.75" customHeight="1">
      <c r="A162" s="143" t="s">
        <v>20</v>
      </c>
      <c r="B162" s="143" t="s">
        <v>20</v>
      </c>
      <c r="C162" s="143" t="s">
        <v>20</v>
      </c>
      <c r="D162" s="143" t="s">
        <v>237</v>
      </c>
      <c r="E162" s="143"/>
      <c r="F162" s="143"/>
      <c r="G162" s="143"/>
    </row>
  </sheetData>
  <mergeCells count="3">
    <mergeCell ref="A1:G1"/>
    <mergeCell ref="A2:E2"/>
    <mergeCell ref="A61:B6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A5212-D6FD-4BE7-9149-83B76840287A}">
  <dimension ref="A1:I27"/>
  <sheetViews>
    <sheetView workbookViewId="0">
      <selection activeCell="A31" sqref="A31"/>
    </sheetView>
  </sheetViews>
  <sheetFormatPr baseColWidth="10" defaultColWidth="8.83203125" defaultRowHeight="15.75" customHeight="1"/>
  <cols>
    <col min="1" max="1" width="16" customWidth="1"/>
    <col min="2" max="2" width="31.5" customWidth="1"/>
    <col min="3" max="3" width="15.5" customWidth="1"/>
    <col min="4" max="4" width="24.5" customWidth="1"/>
    <col min="5" max="5" width="49.5" customWidth="1"/>
    <col min="7" max="7" width="49.5" customWidth="1"/>
    <col min="8" max="8" width="11.5" customWidth="1"/>
    <col min="9" max="9" width="47.33203125" bestFit="1" customWidth="1"/>
  </cols>
  <sheetData>
    <row r="1" spans="1:9" s="39" customFormat="1" ht="15.75" customHeight="1">
      <c r="A1" s="194" t="s">
        <v>238</v>
      </c>
      <c r="B1" s="194"/>
    </row>
    <row r="2" spans="1:9" s="39" customFormat="1" ht="15.75" customHeight="1">
      <c r="A2" s="105"/>
      <c r="B2" s="105"/>
      <c r="C2" s="4"/>
      <c r="D2" s="4"/>
      <c r="E2" s="4"/>
      <c r="F2" s="4"/>
      <c r="G2" s="4"/>
      <c r="H2" s="4"/>
    </row>
    <row r="3" spans="1:9" s="40" customFormat="1" ht="15.75" customHeight="1">
      <c r="A3" s="95"/>
      <c r="B3" s="96" t="s">
        <v>239</v>
      </c>
      <c r="C3" s="158" t="s">
        <v>240</v>
      </c>
      <c r="D3" s="159" t="s">
        <v>241</v>
      </c>
      <c r="E3" s="96" t="s">
        <v>242</v>
      </c>
      <c r="F3" s="96"/>
      <c r="G3" s="96" t="s">
        <v>243</v>
      </c>
      <c r="H3" s="97" t="s">
        <v>244</v>
      </c>
      <c r="I3" s="48"/>
    </row>
    <row r="4" spans="1:9" s="39" customFormat="1" ht="34">
      <c r="A4" s="98" t="s">
        <v>245</v>
      </c>
      <c r="B4" s="99" t="s">
        <v>246</v>
      </c>
      <c r="C4" s="160" t="s">
        <v>247</v>
      </c>
      <c r="D4" s="161" t="s">
        <v>248</v>
      </c>
      <c r="E4" s="195" t="s">
        <v>249</v>
      </c>
      <c r="F4" s="4"/>
      <c r="G4" s="4"/>
      <c r="H4" s="100" t="s">
        <v>3</v>
      </c>
      <c r="I4" s="4"/>
    </row>
    <row r="5" spans="1:9" s="39" customFormat="1" ht="15.75" customHeight="1">
      <c r="A5" s="98"/>
      <c r="B5" s="99"/>
      <c r="C5" s="162"/>
      <c r="D5" s="161" t="s">
        <v>250</v>
      </c>
      <c r="E5" s="195"/>
      <c r="F5" s="4"/>
      <c r="G5" s="4" t="s">
        <v>3</v>
      </c>
      <c r="H5" s="100" t="s">
        <v>3</v>
      </c>
      <c r="I5" s="4"/>
    </row>
    <row r="6" spans="1:9" s="39" customFormat="1" ht="15.75" customHeight="1">
      <c r="A6" s="98"/>
      <c r="B6" s="4" t="s">
        <v>3</v>
      </c>
      <c r="C6" s="162"/>
      <c r="D6" s="161" t="s">
        <v>251</v>
      </c>
      <c r="E6" s="195"/>
      <c r="F6" s="4"/>
      <c r="G6" s="4" t="s">
        <v>3</v>
      </c>
      <c r="H6" s="100"/>
      <c r="I6" s="4"/>
    </row>
    <row r="7" spans="1:9" s="39" customFormat="1" ht="15.75" customHeight="1">
      <c r="A7" s="101"/>
      <c r="B7" s="102"/>
      <c r="C7" s="163"/>
      <c r="D7" s="164" t="s">
        <v>252</v>
      </c>
      <c r="E7" s="196"/>
      <c r="F7" s="103"/>
      <c r="G7" s="103" t="s">
        <v>3</v>
      </c>
      <c r="H7" s="104"/>
      <c r="I7" s="4"/>
    </row>
    <row r="8" spans="1:9" s="39" customFormat="1" ht="15.75" customHeight="1">
      <c r="A8" s="4"/>
      <c r="B8" s="99"/>
      <c r="C8" s="162"/>
      <c r="D8" s="160"/>
      <c r="E8" s="4"/>
      <c r="F8" s="4"/>
      <c r="G8" s="4"/>
      <c r="H8" s="4"/>
    </row>
    <row r="9" spans="1:9" s="57" customFormat="1" ht="17">
      <c r="A9" s="106" t="s">
        <v>253</v>
      </c>
      <c r="B9" s="107" t="s">
        <v>254</v>
      </c>
      <c r="C9" s="165" t="s">
        <v>203</v>
      </c>
      <c r="D9" s="166" t="s">
        <v>255</v>
      </c>
      <c r="E9" s="197" t="s">
        <v>256</v>
      </c>
      <c r="F9" s="108"/>
      <c r="G9" s="108"/>
      <c r="H9" s="109" t="s">
        <v>3</v>
      </c>
      <c r="I9" s="110"/>
    </row>
    <row r="10" spans="1:9" s="39" customFormat="1" ht="15.75" customHeight="1">
      <c r="A10" s="98"/>
      <c r="B10" s="99"/>
      <c r="C10" s="162"/>
      <c r="D10" s="160" t="s">
        <v>257</v>
      </c>
      <c r="E10" s="198"/>
      <c r="F10" s="4"/>
      <c r="G10" s="4"/>
      <c r="H10" s="125" t="s">
        <v>3</v>
      </c>
      <c r="I10" s="4"/>
    </row>
    <row r="11" spans="1:9" s="39" customFormat="1" ht="15.75" customHeight="1">
      <c r="A11" s="98"/>
      <c r="B11" s="99"/>
      <c r="C11" s="162"/>
      <c r="D11" s="160" t="s">
        <v>258</v>
      </c>
      <c r="E11" s="198"/>
      <c r="F11" s="4"/>
      <c r="G11" s="4"/>
      <c r="H11" s="100"/>
      <c r="I11" s="4"/>
    </row>
    <row r="12" spans="1:9" s="39" customFormat="1" ht="15.75" customHeight="1" thickBot="1">
      <c r="A12" s="101"/>
      <c r="B12" s="102"/>
      <c r="C12" s="163"/>
      <c r="D12" s="164" t="s">
        <v>259</v>
      </c>
      <c r="E12" s="199"/>
      <c r="F12" s="103"/>
      <c r="G12" s="103"/>
      <c r="H12" s="104"/>
      <c r="I12" s="4"/>
    </row>
    <row r="13" spans="1:9" s="39" customFormat="1" ht="15.75" customHeight="1" thickBot="1">
      <c r="A13" s="4"/>
      <c r="B13" s="4"/>
      <c r="C13" s="160"/>
      <c r="D13" s="167"/>
      <c r="E13" s="4"/>
      <c r="F13" s="4"/>
      <c r="G13" s="4"/>
      <c r="H13" s="4"/>
    </row>
    <row r="14" spans="1:9" s="57" customFormat="1" ht="34">
      <c r="A14" s="106" t="s">
        <v>260</v>
      </c>
      <c r="B14" s="107" t="s">
        <v>261</v>
      </c>
      <c r="C14" s="165" t="s">
        <v>68</v>
      </c>
      <c r="D14" s="175" t="s">
        <v>66</v>
      </c>
      <c r="E14" s="191" t="s">
        <v>262</v>
      </c>
      <c r="F14" s="108"/>
      <c r="G14" s="108"/>
      <c r="H14" s="109" t="s">
        <v>3</v>
      </c>
      <c r="I14" s="110"/>
    </row>
    <row r="15" spans="1:9" s="39" customFormat="1" ht="15.75" customHeight="1">
      <c r="A15" s="98"/>
      <c r="B15" s="76"/>
      <c r="C15" s="168"/>
      <c r="D15" s="175" t="s">
        <v>263</v>
      </c>
      <c r="E15" s="192"/>
      <c r="F15" s="4"/>
      <c r="G15" s="111"/>
      <c r="H15" s="100"/>
      <c r="I15" s="4"/>
    </row>
    <row r="16" spans="1:9" s="39" customFormat="1" ht="15.75" customHeight="1">
      <c r="A16" s="98"/>
      <c r="B16" s="76" t="s">
        <v>3</v>
      </c>
      <c r="C16" s="168"/>
      <c r="D16" s="161" t="s">
        <v>182</v>
      </c>
      <c r="E16" s="192"/>
      <c r="F16" s="4"/>
      <c r="G16" s="4"/>
      <c r="H16" s="100"/>
      <c r="I16" s="4"/>
    </row>
    <row r="17" spans="1:9" s="39" customFormat="1" ht="15.75" customHeight="1" thickBot="1">
      <c r="A17" s="101"/>
      <c r="B17" s="112"/>
      <c r="C17" s="169"/>
      <c r="D17" s="176" t="s">
        <v>264</v>
      </c>
      <c r="E17" s="193"/>
      <c r="F17" s="103"/>
      <c r="G17" s="103"/>
      <c r="H17" s="104"/>
      <c r="I17" s="4"/>
    </row>
    <row r="18" spans="1:9" s="39" customFormat="1" ht="15.75" customHeight="1" thickBot="1">
      <c r="A18" s="4"/>
      <c r="B18" s="99"/>
      <c r="C18" s="170"/>
      <c r="D18" s="160"/>
      <c r="E18" s="4"/>
      <c r="F18" s="4"/>
      <c r="G18" s="4"/>
      <c r="H18" s="4"/>
    </row>
    <row r="19" spans="1:9" s="39" customFormat="1" ht="51">
      <c r="A19" s="113" t="s">
        <v>265</v>
      </c>
      <c r="B19" s="107" t="s">
        <v>266</v>
      </c>
      <c r="C19" s="160" t="s">
        <v>104</v>
      </c>
      <c r="D19" s="171" t="s">
        <v>193</v>
      </c>
      <c r="E19" s="191" t="s">
        <v>267</v>
      </c>
      <c r="F19" s="114"/>
      <c r="G19" s="114"/>
      <c r="H19" s="115" t="s">
        <v>3</v>
      </c>
      <c r="I19" s="4"/>
    </row>
    <row r="20" spans="1:9" s="8" customFormat="1" ht="15.75" customHeight="1">
      <c r="A20" s="116"/>
      <c r="B20" s="117"/>
      <c r="C20" s="162"/>
      <c r="D20" s="160" t="s">
        <v>268</v>
      </c>
      <c r="E20" s="192"/>
      <c r="F20" s="118"/>
      <c r="G20" s="174"/>
      <c r="H20" s="119" t="s">
        <v>3</v>
      </c>
      <c r="I20" s="76"/>
    </row>
    <row r="21" spans="1:9" s="8" customFormat="1" ht="15.75" customHeight="1">
      <c r="A21" s="116"/>
      <c r="B21" s="117"/>
      <c r="C21" s="162"/>
      <c r="D21" s="177" t="s">
        <v>269</v>
      </c>
      <c r="E21" s="192"/>
      <c r="F21" s="118"/>
      <c r="G21" s="174"/>
      <c r="H21" s="119"/>
      <c r="I21" s="76"/>
    </row>
    <row r="22" spans="1:9" s="8" customFormat="1" ht="15.75" customHeight="1" thickBot="1">
      <c r="A22" s="120"/>
      <c r="B22" s="121"/>
      <c r="C22" s="163"/>
      <c r="D22" s="178" t="s">
        <v>218</v>
      </c>
      <c r="E22" s="193"/>
      <c r="F22" s="122"/>
      <c r="G22" s="179" t="s">
        <v>33</v>
      </c>
      <c r="H22" s="123"/>
      <c r="I22" s="76"/>
    </row>
    <row r="23" spans="1:9" s="8" customFormat="1" ht="15.75" customHeight="1">
      <c r="A23" s="76"/>
      <c r="B23" s="124"/>
      <c r="C23" s="76"/>
      <c r="D23" s="76"/>
      <c r="E23" s="76"/>
      <c r="F23" s="118"/>
      <c r="G23" s="76"/>
      <c r="H23" s="76"/>
    </row>
    <row r="24" spans="1:9" s="39" customFormat="1" ht="15.75" customHeight="1">
      <c r="B24" s="46"/>
      <c r="C24" s="45"/>
    </row>
    <row r="25" spans="1:9" s="39" customFormat="1" ht="15.75" customHeight="1">
      <c r="B25" s="45"/>
      <c r="C25" s="45"/>
    </row>
    <row r="26" spans="1:9" s="39" customFormat="1" ht="15.75" customHeight="1">
      <c r="B26" s="45"/>
      <c r="C26" s="45"/>
    </row>
    <row r="27" spans="1:9" s="39" customFormat="1" ht="15.75" customHeight="1">
      <c r="B27" s="45"/>
      <c r="C27" s="45"/>
      <c r="G27" s="39" t="s">
        <v>3</v>
      </c>
    </row>
  </sheetData>
  <mergeCells count="5">
    <mergeCell ref="E19:E22"/>
    <mergeCell ref="A1:B1"/>
    <mergeCell ref="E4:E7"/>
    <mergeCell ref="E9:E12"/>
    <mergeCell ref="E14:E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C27637-3A30-4568-A0EF-07AAE015B4F0}">
  <dimension ref="A1:C17"/>
  <sheetViews>
    <sheetView zoomScale="150" zoomScaleNormal="150" workbookViewId="0">
      <selection activeCell="C10" sqref="C10"/>
    </sheetView>
  </sheetViews>
  <sheetFormatPr baseColWidth="10" defaultColWidth="8.83203125" defaultRowHeight="16"/>
  <cols>
    <col min="1" max="1" width="55.5" style="204" customWidth="1"/>
    <col min="2" max="2" width="22.5" style="204" customWidth="1"/>
    <col min="3" max="3" width="56.6640625" style="206" customWidth="1"/>
    <col min="4" max="16384" width="8.83203125" style="204"/>
  </cols>
  <sheetData>
    <row r="1" spans="1:3">
      <c r="A1" s="17" t="s">
        <v>276</v>
      </c>
      <c r="C1" s="208" t="s">
        <v>676</v>
      </c>
    </row>
    <row r="2" spans="1:3" s="205" customFormat="1" ht="34">
      <c r="A2" s="77" t="s">
        <v>277</v>
      </c>
      <c r="C2" s="207" t="s">
        <v>282</v>
      </c>
    </row>
    <row r="3" spans="1:3" s="205" customFormat="1" ht="51">
      <c r="A3" s="77" t="s">
        <v>278</v>
      </c>
      <c r="C3" s="207" t="s">
        <v>283</v>
      </c>
    </row>
    <row r="4" spans="1:3" s="205" customFormat="1" ht="51">
      <c r="A4" s="77" t="s">
        <v>279</v>
      </c>
      <c r="C4" s="207" t="s">
        <v>284</v>
      </c>
    </row>
    <row r="5" spans="1:3" s="205" customFormat="1" ht="51">
      <c r="A5" s="77" t="s">
        <v>280</v>
      </c>
      <c r="C5" s="207" t="s">
        <v>285</v>
      </c>
    </row>
    <row r="6" spans="1:3" ht="51">
      <c r="A6" s="77" t="s">
        <v>281</v>
      </c>
      <c r="C6" s="207" t="s">
        <v>286</v>
      </c>
    </row>
    <row r="9" spans="1:3" s="203" customFormat="1">
      <c r="C9" s="207"/>
    </row>
    <row r="10" spans="1:3" s="203" customFormat="1">
      <c r="C10" s="207"/>
    </row>
    <row r="11" spans="1:3" s="203" customFormat="1">
      <c r="C11" s="207"/>
    </row>
    <row r="12" spans="1:3" s="203" customFormat="1">
      <c r="C12" s="207"/>
    </row>
    <row r="13" spans="1:3" s="203" customFormat="1">
      <c r="C13" s="207"/>
    </row>
    <row r="14" spans="1:3" s="203" customFormat="1">
      <c r="C14" s="207"/>
    </row>
    <row r="15" spans="1:3" s="203" customFormat="1">
      <c r="C15" s="207"/>
    </row>
    <row r="16" spans="1:3" s="203" customFormat="1">
      <c r="C16" s="207"/>
    </row>
    <row r="17" spans="3:3" s="203" customFormat="1">
      <c r="C17" s="20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05FD6-AA54-E046-966F-D18D205B846B}">
  <sheetPr>
    <tabColor rgb="FF002060"/>
  </sheetPr>
  <dimension ref="A1:J152"/>
  <sheetViews>
    <sheetView zoomScale="120" zoomScaleNormal="120" workbookViewId="0">
      <selection activeCell="C7" sqref="C7"/>
    </sheetView>
  </sheetViews>
  <sheetFormatPr baseColWidth="10" defaultColWidth="11" defaultRowHeight="15.75" customHeight="1"/>
  <cols>
    <col min="1" max="1" width="30" style="9" customWidth="1"/>
    <col min="2" max="3" width="10.5" style="43" customWidth="1"/>
    <col min="4" max="4" width="67.33203125" style="9" customWidth="1"/>
    <col min="5" max="5" width="39.5" style="9" customWidth="1"/>
    <col min="6" max="6" width="3.5" style="9" customWidth="1"/>
    <col min="7" max="7" width="5.5" style="9" customWidth="1"/>
    <col min="8" max="8" width="38" style="51" customWidth="1"/>
    <col min="9" max="9" width="21.83203125" style="90" customWidth="1"/>
    <col min="10" max="10" width="19.33203125" style="79" customWidth="1"/>
    <col min="11" max="16384" width="11" style="9"/>
  </cols>
  <sheetData>
    <row r="1" spans="1:10" s="8" customFormat="1" ht="21" customHeight="1">
      <c r="A1" s="128" t="s">
        <v>270</v>
      </c>
      <c r="B1" s="128"/>
      <c r="C1" s="128"/>
      <c r="D1" s="129"/>
      <c r="E1" s="129"/>
      <c r="F1" s="129"/>
      <c r="G1" s="129"/>
      <c r="H1" s="129"/>
      <c r="I1" s="91" t="s">
        <v>20</v>
      </c>
      <c r="J1" s="92"/>
    </row>
    <row r="2" spans="1:10" s="74" customFormat="1" ht="24.75" customHeight="1">
      <c r="A2" s="130" t="s">
        <v>49</v>
      </c>
      <c r="B2" s="130"/>
      <c r="C2" s="130"/>
      <c r="D2" s="130"/>
      <c r="E2" s="130"/>
      <c r="H2" s="75"/>
      <c r="I2" s="93"/>
      <c r="J2" s="80"/>
    </row>
    <row r="3" spans="1:10" s="39" customFormat="1" ht="15.75" customHeight="1">
      <c r="A3" s="67" t="s">
        <v>271</v>
      </c>
      <c r="B3" s="68"/>
      <c r="C3" s="133"/>
      <c r="D3" s="69"/>
      <c r="E3" s="67"/>
      <c r="F3" s="69"/>
      <c r="G3" s="69"/>
      <c r="H3" s="69"/>
      <c r="I3" s="83" t="s">
        <v>20</v>
      </c>
      <c r="J3" s="81"/>
    </row>
    <row r="4" spans="1:10" ht="17">
      <c r="A4" s="44" t="s">
        <v>54</v>
      </c>
      <c r="C4" s="134"/>
      <c r="I4" s="93"/>
      <c r="J4" s="82"/>
    </row>
    <row r="5" spans="1:10" s="39" customFormat="1" ht="15.75" customHeight="1">
      <c r="A5" s="45">
        <v>0.75</v>
      </c>
      <c r="B5" s="45">
        <v>0.875</v>
      </c>
      <c r="C5" s="132">
        <v>0.125</v>
      </c>
      <c r="D5" s="39" t="s">
        <v>55</v>
      </c>
      <c r="I5" s="93"/>
      <c r="J5" s="82"/>
    </row>
    <row r="6" spans="1:10" s="39" customFormat="1" ht="15.75" customHeight="1">
      <c r="B6" s="45"/>
      <c r="C6" s="135"/>
      <c r="I6" s="93"/>
      <c r="J6" s="82"/>
    </row>
    <row r="7" spans="1:10" s="39" customFormat="1" ht="52.5" customHeight="1">
      <c r="A7" s="67" t="s">
        <v>272</v>
      </c>
      <c r="B7" s="68"/>
      <c r="C7" s="133"/>
      <c r="D7" s="69"/>
      <c r="E7" s="70"/>
      <c r="F7" s="69"/>
      <c r="G7" s="69"/>
      <c r="H7" s="69"/>
      <c r="I7" s="83" t="s">
        <v>57</v>
      </c>
      <c r="J7" s="83" t="s">
        <v>287</v>
      </c>
    </row>
    <row r="8" spans="1:10" s="39" customFormat="1" ht="15.75" customHeight="1">
      <c r="A8" s="45">
        <v>0.3125</v>
      </c>
      <c r="B8" s="45">
        <v>0.34722222222222227</v>
      </c>
      <c r="C8" s="132">
        <v>3.4722222222222224E-2</v>
      </c>
      <c r="D8" s="60" t="s">
        <v>58</v>
      </c>
      <c r="F8" s="39" t="s">
        <v>3</v>
      </c>
      <c r="I8" s="93"/>
      <c r="J8" s="82"/>
    </row>
    <row r="9" spans="1:10" s="39" customFormat="1" ht="15.75" customHeight="1">
      <c r="A9" s="45">
        <v>0.34722222222222227</v>
      </c>
      <c r="B9" s="45">
        <v>0.35416666666666669</v>
      </c>
      <c r="C9" s="132">
        <v>6.9444444444444441E-3</v>
      </c>
      <c r="D9" s="39" t="s">
        <v>59</v>
      </c>
      <c r="F9" s="39" t="s">
        <v>3</v>
      </c>
      <c r="I9" s="93"/>
      <c r="J9" s="82"/>
    </row>
    <row r="10" spans="1:10" s="39" customFormat="1" ht="15.75" customHeight="1">
      <c r="A10" s="45"/>
      <c r="B10" s="45"/>
      <c r="C10" s="182"/>
      <c r="I10" s="93"/>
      <c r="J10" s="82"/>
    </row>
    <row r="11" spans="1:10" s="39" customFormat="1" ht="15.75" customHeight="1">
      <c r="A11" s="46" t="s">
        <v>60</v>
      </c>
      <c r="B11" s="45"/>
      <c r="C11" s="136"/>
      <c r="H11" s="40" t="s">
        <v>3</v>
      </c>
      <c r="I11" s="93"/>
      <c r="J11" s="82"/>
    </row>
    <row r="12" spans="1:10" s="39" customFormat="1" ht="38.25" customHeight="1">
      <c r="A12" s="45">
        <v>0.35416666666666669</v>
      </c>
      <c r="B12" s="45">
        <v>0.36805555555555558</v>
      </c>
      <c r="C12" s="132">
        <v>1.3888888888888888E-2</v>
      </c>
      <c r="D12" s="39" t="s">
        <v>60</v>
      </c>
      <c r="E12" s="40" t="s">
        <v>288</v>
      </c>
      <c r="F12" s="39">
        <v>20</v>
      </c>
      <c r="G12" s="39">
        <v>20</v>
      </c>
      <c r="H12" s="60" t="s">
        <v>3</v>
      </c>
      <c r="I12" s="84" t="s">
        <v>3</v>
      </c>
      <c r="J12" s="85">
        <v>0.25</v>
      </c>
    </row>
    <row r="13" spans="1:10" s="39" customFormat="1" ht="11.25" customHeight="1">
      <c r="A13" s="45"/>
      <c r="B13" s="45"/>
      <c r="C13" s="182"/>
      <c r="D13" s="126"/>
      <c r="I13" s="93"/>
      <c r="J13" s="82"/>
    </row>
    <row r="14" spans="1:10" s="40" customFormat="1" ht="15.75" customHeight="1">
      <c r="A14" s="52" t="s">
        <v>289</v>
      </c>
      <c r="B14" s="46"/>
      <c r="C14" s="136"/>
      <c r="D14" s="40" t="s">
        <v>63</v>
      </c>
      <c r="E14" s="40" t="s">
        <v>290</v>
      </c>
      <c r="I14" s="86"/>
      <c r="J14" s="87"/>
    </row>
    <row r="15" spans="1:10" s="39" customFormat="1" ht="15.75" customHeight="1">
      <c r="A15" s="45">
        <v>0.36805555555555558</v>
      </c>
      <c r="B15" s="45">
        <v>0.37152777777777779</v>
      </c>
      <c r="C15" s="132">
        <v>3.472222222222222E-3</v>
      </c>
      <c r="D15" s="39" t="s">
        <v>65</v>
      </c>
      <c r="E15" s="183" t="s">
        <v>263</v>
      </c>
      <c r="F15" s="39">
        <v>5</v>
      </c>
      <c r="H15" s="39" t="s">
        <v>291</v>
      </c>
      <c r="I15" s="93"/>
      <c r="J15" s="82"/>
    </row>
    <row r="16" spans="1:10" s="39" customFormat="1" ht="15.75" customHeight="1">
      <c r="A16" s="45">
        <v>0.37152777777777779</v>
      </c>
      <c r="B16" s="45">
        <v>0.375</v>
      </c>
      <c r="C16" s="132">
        <v>3.472222222222222E-3</v>
      </c>
      <c r="D16" s="39" t="s">
        <v>67</v>
      </c>
      <c r="E16" s="183" t="s">
        <v>292</v>
      </c>
      <c r="F16" s="39">
        <v>5</v>
      </c>
      <c r="H16" s="39" t="s">
        <v>291</v>
      </c>
      <c r="I16" s="93"/>
      <c r="J16" s="88"/>
    </row>
    <row r="17" spans="1:10" s="39" customFormat="1" ht="15.75" customHeight="1">
      <c r="A17" s="45">
        <v>0.375</v>
      </c>
      <c r="B17" s="45">
        <v>0.37847222222222221</v>
      </c>
      <c r="C17" s="132">
        <v>3.472222222222222E-3</v>
      </c>
      <c r="D17" s="39" t="s">
        <v>69</v>
      </c>
      <c r="E17" s="183" t="s">
        <v>293</v>
      </c>
      <c r="F17" s="39">
        <v>5</v>
      </c>
      <c r="H17" s="39" t="s">
        <v>291</v>
      </c>
      <c r="I17" s="93"/>
      <c r="J17" s="82"/>
    </row>
    <row r="18" spans="1:10" s="39" customFormat="1" ht="15.75" customHeight="1">
      <c r="A18" s="45">
        <v>0.37847222222222221</v>
      </c>
      <c r="B18" s="45">
        <v>0.40625</v>
      </c>
      <c r="C18" s="132">
        <v>2.4305555555555556E-2</v>
      </c>
      <c r="D18" s="39" t="s">
        <v>71</v>
      </c>
      <c r="E18" s="60" t="s">
        <v>294</v>
      </c>
      <c r="F18" s="39">
        <v>40</v>
      </c>
      <c r="I18" s="93"/>
      <c r="J18" s="82"/>
    </row>
    <row r="19" spans="1:10" s="39" customFormat="1" ht="15.75" customHeight="1">
      <c r="A19" s="45">
        <v>0.40625</v>
      </c>
      <c r="B19" s="45"/>
      <c r="C19" s="132" t="s">
        <v>3</v>
      </c>
      <c r="D19" s="39" t="s">
        <v>72</v>
      </c>
      <c r="F19" s="39" t="s">
        <v>3</v>
      </c>
      <c r="G19" s="39">
        <v>55</v>
      </c>
      <c r="I19" s="93">
        <v>1</v>
      </c>
      <c r="J19" s="82">
        <v>1</v>
      </c>
    </row>
    <row r="20" spans="1:10" s="39" customFormat="1" ht="15.75" customHeight="1">
      <c r="A20" s="45"/>
      <c r="B20" s="45"/>
      <c r="C20" s="132" t="s">
        <v>3</v>
      </c>
      <c r="I20" s="93"/>
      <c r="J20" s="82"/>
    </row>
    <row r="21" spans="1:10" s="39" customFormat="1" ht="15.75" customHeight="1">
      <c r="A21" s="52" t="s">
        <v>295</v>
      </c>
      <c r="B21" s="45"/>
      <c r="C21" s="184"/>
      <c r="D21" s="40" t="s">
        <v>74</v>
      </c>
      <c r="E21" s="40" t="s">
        <v>296</v>
      </c>
      <c r="I21" s="93"/>
      <c r="J21" s="82"/>
    </row>
    <row r="22" spans="1:10" s="39" customFormat="1" ht="15.75" customHeight="1">
      <c r="A22" s="45">
        <v>0.40625</v>
      </c>
      <c r="B22" s="45">
        <v>0.40972222222222221</v>
      </c>
      <c r="C22" s="132">
        <v>3.472222222222222E-3</v>
      </c>
      <c r="D22" s="39" t="s">
        <v>76</v>
      </c>
      <c r="E22" s="183" t="s">
        <v>297</v>
      </c>
      <c r="F22" s="39">
        <v>5</v>
      </c>
      <c r="H22" s="39" t="s">
        <v>291</v>
      </c>
      <c r="I22" s="93"/>
      <c r="J22" s="82"/>
    </row>
    <row r="23" spans="1:10" s="39" customFormat="1" ht="15.75" customHeight="1">
      <c r="A23" s="45">
        <v>0.40972222222222221</v>
      </c>
      <c r="B23" s="45">
        <v>0.41319444444444442</v>
      </c>
      <c r="C23" s="132">
        <v>3.472222222222222E-3</v>
      </c>
      <c r="D23" s="39" t="s">
        <v>78</v>
      </c>
      <c r="E23" s="183" t="s">
        <v>298</v>
      </c>
      <c r="F23" s="39">
        <v>5</v>
      </c>
      <c r="H23" s="39" t="s">
        <v>291</v>
      </c>
      <c r="I23" s="93"/>
      <c r="J23" s="82"/>
    </row>
    <row r="24" spans="1:10" s="39" customFormat="1" ht="34">
      <c r="A24" s="45">
        <v>0.41319444444444442</v>
      </c>
      <c r="B24" s="45">
        <v>0.41666666666666669</v>
      </c>
      <c r="C24" s="132">
        <v>3.472222222222222E-3</v>
      </c>
      <c r="D24" s="78" t="s">
        <v>80</v>
      </c>
      <c r="E24" s="39" t="s">
        <v>79</v>
      </c>
      <c r="F24" s="39">
        <v>5</v>
      </c>
      <c r="H24" s="39" t="s">
        <v>291</v>
      </c>
      <c r="I24" s="93"/>
      <c r="J24" s="82"/>
    </row>
    <row r="25" spans="1:10" s="39" customFormat="1" ht="15.75" customHeight="1">
      <c r="A25" s="45">
        <v>0.41666666666666669</v>
      </c>
      <c r="B25" s="45">
        <v>0.4375</v>
      </c>
      <c r="C25" s="132">
        <v>2.4305555555555556E-2</v>
      </c>
      <c r="D25" s="39" t="s">
        <v>71</v>
      </c>
      <c r="E25" s="183" t="s">
        <v>299</v>
      </c>
      <c r="F25" s="39">
        <v>30</v>
      </c>
      <c r="I25" s="93"/>
      <c r="J25" s="82"/>
    </row>
    <row r="26" spans="1:10" s="39" customFormat="1" ht="15.75" customHeight="1">
      <c r="A26" s="45">
        <v>0.4375</v>
      </c>
      <c r="B26" s="45"/>
      <c r="C26" s="132" t="s">
        <v>3</v>
      </c>
      <c r="D26" s="39" t="s">
        <v>83</v>
      </c>
      <c r="G26" s="39">
        <f>SUM(F19:F25)</f>
        <v>45</v>
      </c>
      <c r="I26" s="93">
        <v>0.75</v>
      </c>
      <c r="J26" s="82">
        <v>0.75</v>
      </c>
    </row>
    <row r="27" spans="1:10" s="39" customFormat="1" ht="15.75" customHeight="1">
      <c r="A27" s="45"/>
      <c r="B27" s="45"/>
      <c r="C27" s="132" t="s">
        <v>3</v>
      </c>
      <c r="D27" s="47"/>
      <c r="I27" s="93"/>
      <c r="J27" s="82"/>
    </row>
    <row r="28" spans="1:10" s="39" customFormat="1" ht="15.75" customHeight="1">
      <c r="A28" s="46" t="s">
        <v>84</v>
      </c>
      <c r="B28" s="45"/>
      <c r="C28" s="132" t="s">
        <v>3</v>
      </c>
      <c r="I28" s="93"/>
      <c r="J28" s="82"/>
    </row>
    <row r="29" spans="1:10" s="39" customFormat="1" ht="15.75" customHeight="1">
      <c r="A29" s="45">
        <v>0.4375</v>
      </c>
      <c r="B29" s="45">
        <v>0.45833333333333331</v>
      </c>
      <c r="C29" s="132">
        <v>2.0833333333333332E-2</v>
      </c>
      <c r="D29" s="39" t="s">
        <v>85</v>
      </c>
      <c r="F29" s="39">
        <v>30</v>
      </c>
      <c r="I29" s="93"/>
      <c r="J29" s="82"/>
    </row>
    <row r="30" spans="1:10" s="39" customFormat="1" ht="15.75" customHeight="1">
      <c r="A30" s="45"/>
      <c r="B30" s="45"/>
      <c r="C30" s="132" t="s">
        <v>3</v>
      </c>
      <c r="I30" s="93"/>
      <c r="J30" s="82"/>
    </row>
    <row r="31" spans="1:10" s="40" customFormat="1" ht="15.75" customHeight="1">
      <c r="A31" s="52" t="s">
        <v>300</v>
      </c>
      <c r="B31" s="46"/>
      <c r="C31" s="132" t="s">
        <v>3</v>
      </c>
      <c r="D31" s="40" t="s">
        <v>87</v>
      </c>
      <c r="E31" s="40" t="s">
        <v>301</v>
      </c>
      <c r="I31" s="86"/>
      <c r="J31" s="87"/>
    </row>
    <row r="32" spans="1:10" s="39" customFormat="1" ht="15.75" customHeight="1">
      <c r="A32" s="45">
        <v>0.45833333333333331</v>
      </c>
      <c r="B32" s="45">
        <v>0.46180555555555558</v>
      </c>
      <c r="C32" s="132">
        <v>3.472222222222222E-3</v>
      </c>
      <c r="D32" s="59" t="s">
        <v>89</v>
      </c>
      <c r="E32" s="13" t="s">
        <v>75</v>
      </c>
      <c r="F32" s="39">
        <v>5</v>
      </c>
      <c r="H32" s="59" t="s">
        <v>291</v>
      </c>
      <c r="I32" s="93"/>
      <c r="J32" s="82"/>
    </row>
    <row r="33" spans="1:10" s="39" customFormat="1" ht="15.75" customHeight="1">
      <c r="A33" s="45">
        <v>0.46180555555555558</v>
      </c>
      <c r="B33" s="45">
        <v>0.46527777777777779</v>
      </c>
      <c r="C33" s="132">
        <v>3.472222222222222E-3</v>
      </c>
      <c r="D33" s="13" t="s">
        <v>91</v>
      </c>
      <c r="E33" s="183" t="s">
        <v>302</v>
      </c>
      <c r="F33" s="39">
        <v>5</v>
      </c>
      <c r="H33" s="59" t="s">
        <v>291</v>
      </c>
      <c r="I33" s="93"/>
      <c r="J33" s="82"/>
    </row>
    <row r="34" spans="1:10" s="39" customFormat="1" ht="15.75" customHeight="1">
      <c r="A34" s="45">
        <v>0.46527777777777779</v>
      </c>
      <c r="B34" s="45">
        <v>0.46875</v>
      </c>
      <c r="C34" s="132">
        <v>3.472222222222222E-3</v>
      </c>
      <c r="D34" s="13" t="s">
        <v>303</v>
      </c>
      <c r="E34" s="183" t="s">
        <v>304</v>
      </c>
      <c r="F34" s="39">
        <v>5</v>
      </c>
      <c r="H34" s="59" t="s">
        <v>291</v>
      </c>
      <c r="I34" s="93"/>
      <c r="J34" s="82"/>
    </row>
    <row r="35" spans="1:10" s="39" customFormat="1" ht="41.25" customHeight="1">
      <c r="A35" s="45">
        <v>0.46875</v>
      </c>
      <c r="B35" s="45">
        <v>0.48958333333333331</v>
      </c>
      <c r="C35" s="132">
        <v>2.4305555555555556E-2</v>
      </c>
      <c r="D35" s="39" t="s">
        <v>71</v>
      </c>
      <c r="E35" s="9" t="s">
        <v>305</v>
      </c>
      <c r="F35" s="39">
        <v>30</v>
      </c>
      <c r="I35" s="93"/>
      <c r="J35" s="82"/>
    </row>
    <row r="36" spans="1:10" s="39" customFormat="1" ht="15.75" customHeight="1">
      <c r="A36" s="45">
        <v>0.48958333333333331</v>
      </c>
      <c r="B36" s="45"/>
      <c r="C36" s="132" t="s">
        <v>3</v>
      </c>
      <c r="D36" s="39" t="s">
        <v>72</v>
      </c>
      <c r="G36" s="39">
        <f>SUM(F32:F35)</f>
        <v>45</v>
      </c>
      <c r="I36" s="93">
        <v>0.75</v>
      </c>
      <c r="J36" s="82">
        <v>0.75</v>
      </c>
    </row>
    <row r="37" spans="1:10" s="39" customFormat="1" ht="15.75" customHeight="1">
      <c r="A37" s="45"/>
      <c r="B37" s="45"/>
      <c r="C37" s="132" t="s">
        <v>3</v>
      </c>
      <c r="D37" s="39" t="s">
        <v>3</v>
      </c>
      <c r="I37" s="93"/>
      <c r="J37" s="82"/>
    </row>
    <row r="38" spans="1:10" s="39" customFormat="1" ht="15.75" customHeight="1">
      <c r="A38" s="46" t="s">
        <v>96</v>
      </c>
      <c r="B38" s="45"/>
      <c r="C38" s="132" t="s">
        <v>3</v>
      </c>
      <c r="I38" s="93"/>
      <c r="J38" s="82"/>
    </row>
    <row r="39" spans="1:10" s="39" customFormat="1" ht="17">
      <c r="A39" s="45">
        <v>0.48958333333333331</v>
      </c>
      <c r="B39" s="45">
        <v>0.5</v>
      </c>
      <c r="C39" s="132">
        <v>1.0416666666666666E-2</v>
      </c>
      <c r="D39" s="39" t="s">
        <v>97</v>
      </c>
      <c r="F39" s="39">
        <v>15</v>
      </c>
      <c r="I39" s="93"/>
      <c r="J39" s="82"/>
    </row>
    <row r="40" spans="1:10" s="39" customFormat="1" ht="33" customHeight="1">
      <c r="A40" s="45">
        <v>0.5</v>
      </c>
      <c r="B40" s="45">
        <v>0.54166666666666663</v>
      </c>
      <c r="C40" s="132">
        <v>4.1666666666666664E-2</v>
      </c>
      <c r="D40" s="39" t="s">
        <v>98</v>
      </c>
      <c r="F40" s="39">
        <v>60</v>
      </c>
      <c r="I40" s="93"/>
      <c r="J40" s="82"/>
    </row>
    <row r="41" spans="1:10" s="39" customFormat="1" ht="15.75" customHeight="1">
      <c r="A41" s="45">
        <v>0.54166666666666663</v>
      </c>
      <c r="B41" s="45">
        <v>0.55208333333333337</v>
      </c>
      <c r="C41" s="132">
        <v>1.0416666666666666E-2</v>
      </c>
      <c r="D41" s="39" t="s">
        <v>99</v>
      </c>
      <c r="F41" s="39">
        <v>15</v>
      </c>
      <c r="I41" s="93"/>
      <c r="J41" s="82"/>
    </row>
    <row r="42" spans="1:10" s="39" customFormat="1" ht="15.75" customHeight="1">
      <c r="A42" s="45"/>
      <c r="B42" s="45"/>
      <c r="C42" s="132" t="s">
        <v>3</v>
      </c>
      <c r="F42" s="39" t="s">
        <v>3</v>
      </c>
      <c r="I42" s="93"/>
      <c r="J42" s="82"/>
    </row>
    <row r="43" spans="1:10" s="39" customFormat="1" ht="15.75" customHeight="1">
      <c r="A43" s="46" t="s">
        <v>306</v>
      </c>
      <c r="B43" s="45"/>
      <c r="C43" s="132" t="s">
        <v>3</v>
      </c>
      <c r="D43" s="40" t="s">
        <v>101</v>
      </c>
      <c r="E43" s="40" t="s">
        <v>307</v>
      </c>
      <c r="I43" s="93"/>
      <c r="J43" s="82"/>
    </row>
    <row r="44" spans="1:10" s="39" customFormat="1" ht="15.75" customHeight="1">
      <c r="A44" s="45">
        <v>0.55208333333333337</v>
      </c>
      <c r="B44" s="45">
        <v>0.55555555555555558</v>
      </c>
      <c r="C44" s="132">
        <v>3.472222222222222E-3</v>
      </c>
      <c r="D44" s="39" t="s">
        <v>103</v>
      </c>
      <c r="E44" s="59" t="s">
        <v>308</v>
      </c>
      <c r="F44" s="39">
        <v>5</v>
      </c>
      <c r="H44" s="59" t="s">
        <v>291</v>
      </c>
      <c r="I44" s="93"/>
      <c r="J44" s="82"/>
    </row>
    <row r="45" spans="1:10" s="39" customFormat="1" ht="15.75" customHeight="1">
      <c r="A45" s="45">
        <v>0.55555555555555558</v>
      </c>
      <c r="B45" s="45">
        <v>0.55902777777777779</v>
      </c>
      <c r="C45" s="132">
        <v>3.472222222222222E-3</v>
      </c>
      <c r="D45" s="39" t="s">
        <v>105</v>
      </c>
      <c r="E45" s="59" t="s">
        <v>309</v>
      </c>
      <c r="F45" s="39">
        <v>5</v>
      </c>
      <c r="H45" s="59" t="s">
        <v>291</v>
      </c>
      <c r="I45" s="93"/>
      <c r="J45" s="82"/>
    </row>
    <row r="46" spans="1:10" s="39" customFormat="1" ht="34">
      <c r="A46" s="45">
        <v>0.55902777777777779</v>
      </c>
      <c r="B46" s="45">
        <v>0.57638888888888884</v>
      </c>
      <c r="C46" s="132">
        <v>1.7361111111111112E-2</v>
      </c>
      <c r="D46" s="39" t="s">
        <v>71</v>
      </c>
      <c r="E46" s="59" t="s">
        <v>310</v>
      </c>
      <c r="F46" s="39">
        <v>25</v>
      </c>
      <c r="I46" s="93"/>
      <c r="J46" s="82"/>
    </row>
    <row r="47" spans="1:10" s="39" customFormat="1" ht="15.75" customHeight="1">
      <c r="A47" s="45">
        <v>0.57638888888888884</v>
      </c>
      <c r="B47" s="45"/>
      <c r="C47" s="184"/>
      <c r="D47" s="39" t="s">
        <v>72</v>
      </c>
      <c r="F47" s="39" t="s">
        <v>3</v>
      </c>
      <c r="G47" s="39">
        <f>SUM(F44:F46)</f>
        <v>35</v>
      </c>
      <c r="I47" s="93">
        <v>0.5</v>
      </c>
      <c r="J47" s="82">
        <v>0.5</v>
      </c>
    </row>
    <row r="48" spans="1:10" ht="15.75" customHeight="1">
      <c r="C48" s="182"/>
    </row>
    <row r="49" spans="1:10" ht="15.75" customHeight="1">
      <c r="C49" s="132" t="s">
        <v>3</v>
      </c>
    </row>
    <row r="50" spans="1:10" s="39" customFormat="1" ht="15.75" customHeight="1">
      <c r="A50" s="46" t="s">
        <v>311</v>
      </c>
      <c r="B50" s="45"/>
      <c r="C50" s="184"/>
      <c r="D50" s="40" t="s">
        <v>312</v>
      </c>
      <c r="E50" s="40" t="s">
        <v>313</v>
      </c>
      <c r="I50" s="93"/>
      <c r="J50" s="82"/>
    </row>
    <row r="51" spans="1:10" s="39" customFormat="1" ht="15.75" customHeight="1">
      <c r="A51" s="45">
        <v>0.57638888888888884</v>
      </c>
      <c r="B51" s="45">
        <v>0.58333333333333337</v>
      </c>
      <c r="C51" s="185">
        <v>6.9444444444444441E-3</v>
      </c>
      <c r="D51" s="39" t="s">
        <v>314</v>
      </c>
      <c r="E51" s="59" t="s">
        <v>114</v>
      </c>
      <c r="F51" s="39">
        <v>10</v>
      </c>
      <c r="H51" s="39" t="s">
        <v>315</v>
      </c>
      <c r="I51" s="93"/>
      <c r="J51" s="82"/>
    </row>
    <row r="52" spans="1:10" s="39" customFormat="1" ht="15.75" customHeight="1">
      <c r="A52" s="71">
        <v>0.58333333333333337</v>
      </c>
      <c r="B52" s="71">
        <v>0.59027777777777779</v>
      </c>
      <c r="C52" s="132">
        <v>6.9444444444444441E-3</v>
      </c>
      <c r="D52" s="39" t="s">
        <v>316</v>
      </c>
      <c r="E52" s="59" t="s">
        <v>112</v>
      </c>
      <c r="F52" s="39">
        <v>10</v>
      </c>
      <c r="H52" s="39" t="s">
        <v>315</v>
      </c>
      <c r="I52" s="93"/>
      <c r="J52" s="82"/>
    </row>
    <row r="53" spans="1:10" s="39" customFormat="1" ht="15.75" customHeight="1">
      <c r="A53" s="71">
        <v>0.59027777777777779</v>
      </c>
      <c r="B53" s="71">
        <v>0.59722222222222221</v>
      </c>
      <c r="C53" s="132">
        <v>6.9444444444444441E-3</v>
      </c>
      <c r="D53" s="39" t="s">
        <v>317</v>
      </c>
      <c r="E53" s="183" t="s">
        <v>318</v>
      </c>
      <c r="F53" s="39">
        <v>10</v>
      </c>
      <c r="H53" s="39" t="s">
        <v>315</v>
      </c>
      <c r="I53" s="93"/>
      <c r="J53" s="82"/>
    </row>
    <row r="54" spans="1:10" s="39" customFormat="1" ht="15.75" customHeight="1">
      <c r="A54" s="71">
        <v>0.59722222222222221</v>
      </c>
      <c r="B54" s="45">
        <v>0.60416666666666663</v>
      </c>
      <c r="C54" s="132">
        <v>6.9444444444444441E-3</v>
      </c>
      <c r="D54" s="39" t="s">
        <v>319</v>
      </c>
      <c r="E54" s="183" t="s">
        <v>320</v>
      </c>
      <c r="F54" s="39">
        <v>10</v>
      </c>
      <c r="H54" s="39" t="s">
        <v>315</v>
      </c>
      <c r="I54" s="93"/>
      <c r="J54" s="82"/>
    </row>
    <row r="55" spans="1:10" s="39" customFormat="1" ht="15.75" customHeight="1">
      <c r="A55" s="45">
        <v>0.60416666666666663</v>
      </c>
      <c r="B55" s="71">
        <v>0.61111111111111116</v>
      </c>
      <c r="C55" s="132">
        <v>6.9444444444444441E-3</v>
      </c>
      <c r="D55" s="39" t="s">
        <v>321</v>
      </c>
      <c r="E55" s="39" t="s">
        <v>269</v>
      </c>
      <c r="F55" s="39">
        <v>10</v>
      </c>
      <c r="H55" s="39" t="s">
        <v>315</v>
      </c>
      <c r="I55" s="93"/>
      <c r="J55" s="82"/>
    </row>
    <row r="56" spans="1:10" s="39" customFormat="1" ht="15.75" customHeight="1">
      <c r="A56" s="71">
        <v>0.61111111111111116</v>
      </c>
      <c r="B56" s="71">
        <v>0.625</v>
      </c>
      <c r="C56" s="132">
        <v>1.3888888888888888E-2</v>
      </c>
      <c r="D56" s="39" t="s">
        <v>136</v>
      </c>
      <c r="F56" s="39">
        <v>20</v>
      </c>
      <c r="H56" s="39" t="s">
        <v>322</v>
      </c>
      <c r="I56" s="93"/>
      <c r="J56" s="82"/>
    </row>
    <row r="57" spans="1:10" s="39" customFormat="1" ht="15.75" customHeight="1">
      <c r="A57" s="45">
        <v>0.625</v>
      </c>
      <c r="B57" s="45"/>
      <c r="C57" s="132" t="s">
        <v>3</v>
      </c>
      <c r="D57" s="39" t="s">
        <v>72</v>
      </c>
      <c r="G57" s="39">
        <v>70</v>
      </c>
      <c r="I57" s="93">
        <v>1.25</v>
      </c>
      <c r="J57" s="82">
        <v>1.25</v>
      </c>
    </row>
    <row r="58" spans="1:10" s="39" customFormat="1" ht="15.75" customHeight="1">
      <c r="A58" s="45"/>
      <c r="B58" s="45"/>
      <c r="C58" s="184"/>
      <c r="I58" s="93"/>
      <c r="J58" s="82"/>
    </row>
    <row r="59" spans="1:10" s="39" customFormat="1" ht="15.75" customHeight="1">
      <c r="A59" s="46" t="s">
        <v>84</v>
      </c>
      <c r="B59" s="45"/>
      <c r="C59" s="184"/>
      <c r="I59" s="93"/>
      <c r="J59" s="82"/>
    </row>
    <row r="60" spans="1:10" s="39" customFormat="1" ht="15.75" customHeight="1">
      <c r="A60" s="45">
        <v>0.625</v>
      </c>
      <c r="B60" s="45">
        <v>0.64583333333333337</v>
      </c>
      <c r="C60" s="138">
        <v>2.0833333333333332E-2</v>
      </c>
      <c r="D60" s="39" t="s">
        <v>85</v>
      </c>
      <c r="F60" s="39">
        <v>30</v>
      </c>
      <c r="I60" s="93"/>
      <c r="J60" s="82"/>
    </row>
    <row r="61" spans="1:10" s="39" customFormat="1" ht="15.75" customHeight="1">
      <c r="A61" s="45"/>
      <c r="B61" s="45"/>
      <c r="C61" s="132" t="s">
        <v>3</v>
      </c>
      <c r="I61" s="93"/>
      <c r="J61" s="82"/>
    </row>
    <row r="62" spans="1:10" s="40" customFormat="1" ht="15.75" customHeight="1">
      <c r="A62" s="46" t="s">
        <v>323</v>
      </c>
      <c r="B62" s="46"/>
      <c r="C62" s="132" t="s">
        <v>3</v>
      </c>
      <c r="D62" s="40" t="s">
        <v>122</v>
      </c>
      <c r="E62" s="40" t="s">
        <v>324</v>
      </c>
      <c r="I62" s="86"/>
      <c r="J62" s="87"/>
    </row>
    <row r="63" spans="1:10" s="39" customFormat="1" ht="15.75" customHeight="1">
      <c r="A63" s="45">
        <v>0.64583333333333337</v>
      </c>
      <c r="B63" s="45">
        <v>0.65277777777777779</v>
      </c>
      <c r="C63" s="185">
        <v>6.9444444444444441E-3</v>
      </c>
      <c r="D63" s="39" t="s">
        <v>325</v>
      </c>
      <c r="E63" s="59" t="s">
        <v>174</v>
      </c>
      <c r="F63" s="39">
        <v>10</v>
      </c>
      <c r="H63" s="39" t="s">
        <v>315</v>
      </c>
      <c r="I63" s="93"/>
      <c r="J63" s="82"/>
    </row>
    <row r="64" spans="1:10" s="39" customFormat="1" ht="15.75" customHeight="1">
      <c r="A64" s="45">
        <v>0.65277777777777779</v>
      </c>
      <c r="B64" s="45">
        <v>0.65972222222222221</v>
      </c>
      <c r="C64" s="132">
        <v>6.9444444444444441E-3</v>
      </c>
      <c r="D64" s="39" t="s">
        <v>326</v>
      </c>
      <c r="E64" s="13" t="s">
        <v>327</v>
      </c>
      <c r="F64" s="39">
        <v>10</v>
      </c>
      <c r="H64" s="39" t="s">
        <v>315</v>
      </c>
      <c r="I64" s="93"/>
      <c r="J64" s="82"/>
    </row>
    <row r="65" spans="1:10" s="39" customFormat="1" ht="15.75" customHeight="1">
      <c r="A65" s="45">
        <v>0.65972222222222221</v>
      </c>
      <c r="B65" s="45">
        <v>0.66666666666666663</v>
      </c>
      <c r="C65" s="132">
        <v>6.9444444444444441E-3</v>
      </c>
      <c r="D65" s="39" t="s">
        <v>328</v>
      </c>
      <c r="E65" s="13" t="s">
        <v>329</v>
      </c>
      <c r="F65" s="39">
        <v>10</v>
      </c>
      <c r="H65" s="39" t="s">
        <v>315</v>
      </c>
      <c r="I65" s="93"/>
      <c r="J65" s="82"/>
    </row>
    <row r="66" spans="1:10" s="39" customFormat="1" ht="15.75" customHeight="1">
      <c r="A66" s="45">
        <v>0.66666666666666663</v>
      </c>
      <c r="B66" s="45">
        <v>0.67361111111111116</v>
      </c>
      <c r="C66" s="132">
        <v>6.9444444444444441E-3</v>
      </c>
      <c r="D66" s="39" t="s">
        <v>330</v>
      </c>
      <c r="E66" s="183" t="s">
        <v>331</v>
      </c>
      <c r="F66" s="39">
        <v>10</v>
      </c>
      <c r="H66" s="39" t="s">
        <v>315</v>
      </c>
      <c r="I66" s="93"/>
      <c r="J66" s="82"/>
    </row>
    <row r="67" spans="1:10" s="39" customFormat="1" ht="15.75" customHeight="1">
      <c r="A67" s="45">
        <v>0.67361111111111116</v>
      </c>
      <c r="B67" s="45">
        <v>0.68055555555555558</v>
      </c>
      <c r="C67" s="132">
        <v>6.9444444444444441E-3</v>
      </c>
      <c r="D67" s="39" t="s">
        <v>332</v>
      </c>
      <c r="E67" s="183" t="s">
        <v>182</v>
      </c>
      <c r="F67" s="39">
        <v>10</v>
      </c>
      <c r="H67" s="39" t="s">
        <v>315</v>
      </c>
      <c r="I67" s="93"/>
      <c r="J67" s="82"/>
    </row>
    <row r="68" spans="1:10" s="39" customFormat="1" ht="15.75" customHeight="1">
      <c r="A68" s="45">
        <v>0.68055555555555558</v>
      </c>
      <c r="B68" s="45">
        <v>0.6875</v>
      </c>
      <c r="C68" s="132">
        <v>6.9444444444444441E-3</v>
      </c>
      <c r="D68" s="39" t="s">
        <v>333</v>
      </c>
      <c r="E68" s="183" t="s">
        <v>334</v>
      </c>
      <c r="F68" s="39">
        <v>10</v>
      </c>
      <c r="H68" s="39" t="s">
        <v>315</v>
      </c>
      <c r="I68" s="93"/>
      <c r="J68" s="82"/>
    </row>
    <row r="69" spans="1:10" s="39" customFormat="1" ht="15.75" customHeight="1">
      <c r="A69" s="45">
        <v>0.6875</v>
      </c>
      <c r="B69" s="45">
        <v>0.69791666666666663</v>
      </c>
      <c r="C69" s="132">
        <v>1.0416666666666666E-2</v>
      </c>
      <c r="D69" s="183" t="s">
        <v>136</v>
      </c>
      <c r="F69" s="39">
        <v>15</v>
      </c>
      <c r="H69" s="39" t="s">
        <v>322</v>
      </c>
      <c r="I69" s="93"/>
      <c r="J69" s="82"/>
    </row>
    <row r="70" spans="1:10" s="39" customFormat="1" ht="15.75" customHeight="1">
      <c r="C70" s="182"/>
      <c r="D70" s="39" t="s">
        <v>72</v>
      </c>
      <c r="G70" s="39">
        <v>75</v>
      </c>
      <c r="I70" s="93">
        <v>1.25</v>
      </c>
      <c r="J70" s="82">
        <v>1.25</v>
      </c>
    </row>
    <row r="71" spans="1:10" s="39" customFormat="1" ht="15.75" customHeight="1">
      <c r="A71" s="45"/>
      <c r="B71" s="45"/>
      <c r="C71" s="182"/>
      <c r="I71" s="93"/>
      <c r="J71" s="82"/>
    </row>
    <row r="72" spans="1:10" s="39" customFormat="1" ht="15.75" customHeight="1">
      <c r="A72" s="46" t="s">
        <v>335</v>
      </c>
      <c r="B72" s="45"/>
      <c r="C72" s="182"/>
      <c r="I72" s="93"/>
      <c r="J72" s="82"/>
    </row>
    <row r="73" spans="1:10" s="39" customFormat="1" ht="17">
      <c r="A73" s="45">
        <v>0.69791666666666663</v>
      </c>
      <c r="B73" s="45">
        <v>0.72916666666666663</v>
      </c>
      <c r="C73" s="132">
        <v>3.125E-2</v>
      </c>
      <c r="D73" s="39" t="s">
        <v>138</v>
      </c>
      <c r="E73" s="39" t="s">
        <v>336</v>
      </c>
      <c r="F73" s="39">
        <v>45</v>
      </c>
      <c r="H73" s="39" t="s">
        <v>337</v>
      </c>
      <c r="I73" s="93"/>
      <c r="J73" s="82"/>
    </row>
    <row r="74" spans="1:10" s="39" customFormat="1" ht="15.75" customHeight="1">
      <c r="A74" s="45"/>
      <c r="B74" s="45"/>
      <c r="C74" s="182"/>
      <c r="D74" s="53" t="s">
        <v>139</v>
      </c>
      <c r="I74" s="93"/>
      <c r="J74" s="82"/>
    </row>
    <row r="75" spans="1:10" s="39" customFormat="1" ht="6.75" customHeight="1">
      <c r="A75" s="45"/>
      <c r="B75" s="45"/>
      <c r="C75" s="182"/>
      <c r="D75" s="53"/>
      <c r="I75" s="93"/>
      <c r="J75" s="82"/>
    </row>
    <row r="76" spans="1:10" s="39" customFormat="1" ht="15.75" customHeight="1">
      <c r="A76" s="46" t="s">
        <v>140</v>
      </c>
      <c r="B76" s="45"/>
      <c r="C76" s="136"/>
      <c r="I76" s="93"/>
      <c r="J76" s="82"/>
    </row>
    <row r="77" spans="1:10" s="39" customFormat="1" ht="15.75" customHeight="1">
      <c r="A77" s="45">
        <v>0.79166666666666663</v>
      </c>
      <c r="B77" s="45">
        <v>0.875</v>
      </c>
      <c r="C77" s="132">
        <v>8.3333333333333329E-2</v>
      </c>
      <c r="D77" s="39" t="s">
        <v>140</v>
      </c>
      <c r="E77" s="39" t="s">
        <v>338</v>
      </c>
      <c r="I77" s="93"/>
      <c r="J77" s="82"/>
    </row>
    <row r="78" spans="1:10" s="39" customFormat="1" ht="15.75" customHeight="1">
      <c r="A78" s="45"/>
      <c r="B78" s="45"/>
      <c r="C78" s="132" t="s">
        <v>3</v>
      </c>
      <c r="E78" s="42" t="s">
        <v>141</v>
      </c>
      <c r="G78" s="49">
        <f>SUM(G19:G77)</f>
        <v>325</v>
      </c>
      <c r="I78" s="93"/>
      <c r="J78" s="82"/>
    </row>
    <row r="79" spans="1:10" s="39" customFormat="1" ht="15.75" customHeight="1">
      <c r="A79" s="45"/>
      <c r="B79" s="45"/>
      <c r="C79" s="184"/>
      <c r="E79" s="42"/>
      <c r="G79" s="49"/>
      <c r="I79" s="93"/>
      <c r="J79" s="82"/>
    </row>
    <row r="80" spans="1:10" s="39" customFormat="1" ht="15.75" customHeight="1">
      <c r="A80" s="67" t="s">
        <v>275</v>
      </c>
      <c r="B80" s="68"/>
      <c r="C80" s="139"/>
      <c r="D80" s="69"/>
      <c r="E80" s="70"/>
      <c r="F80" s="69"/>
      <c r="G80" s="69"/>
      <c r="H80" s="69"/>
      <c r="I80" s="93"/>
      <c r="J80" s="82"/>
    </row>
    <row r="81" spans="1:10" s="39" customFormat="1" ht="15.75" customHeight="1">
      <c r="A81" s="45">
        <v>0.3125</v>
      </c>
      <c r="B81" s="45">
        <v>0.34722222222222227</v>
      </c>
      <c r="C81" s="132">
        <v>3.4722222222222224E-2</v>
      </c>
      <c r="D81" s="60" t="s">
        <v>143</v>
      </c>
      <c r="F81" s="39">
        <v>50</v>
      </c>
      <c r="I81" s="93"/>
      <c r="J81" s="82"/>
    </row>
    <row r="82" spans="1:10" s="39" customFormat="1" ht="15.75" customHeight="1">
      <c r="A82" s="45">
        <v>0.34722222222222227</v>
      </c>
      <c r="B82" s="45">
        <v>0.35416666666666669</v>
      </c>
      <c r="C82" s="132">
        <v>6.9444444444444441E-3</v>
      </c>
      <c r="D82" s="39" t="s">
        <v>59</v>
      </c>
      <c r="F82" s="39">
        <v>10</v>
      </c>
      <c r="I82" s="93"/>
      <c r="J82" s="82"/>
    </row>
    <row r="83" spans="1:10" s="39" customFormat="1" ht="15.75" customHeight="1">
      <c r="A83" s="45"/>
      <c r="B83" s="45"/>
      <c r="C83" s="136"/>
      <c r="D83" s="61" t="s">
        <v>3</v>
      </c>
      <c r="I83" s="93"/>
      <c r="J83" s="82"/>
    </row>
    <row r="84" spans="1:10" s="39" customFormat="1" ht="15.75" customHeight="1">
      <c r="A84" s="45" t="s">
        <v>144</v>
      </c>
      <c r="B84" s="45"/>
      <c r="C84" s="132" t="s">
        <v>3</v>
      </c>
      <c r="D84" s="61"/>
      <c r="I84" s="93"/>
      <c r="J84" s="82"/>
    </row>
    <row r="85" spans="1:10" s="39" customFormat="1" ht="15.75" customHeight="1">
      <c r="A85" s="45">
        <v>0.35416666666666669</v>
      </c>
      <c r="B85" s="45">
        <v>0.3611111111111111</v>
      </c>
      <c r="C85" s="132">
        <v>1.0416666666666666E-2</v>
      </c>
      <c r="D85" s="63" t="s">
        <v>145</v>
      </c>
      <c r="I85" s="84" t="s">
        <v>3</v>
      </c>
      <c r="J85" s="85">
        <v>0.25</v>
      </c>
    </row>
    <row r="86" spans="1:10" s="39" customFormat="1" ht="15.75" customHeight="1">
      <c r="A86" s="45"/>
      <c r="B86" s="45"/>
      <c r="C86" s="132" t="s">
        <v>33</v>
      </c>
      <c r="D86" s="61"/>
      <c r="I86" s="93"/>
      <c r="J86" s="82"/>
    </row>
    <row r="87" spans="1:10" s="40" customFormat="1" ht="15.75" customHeight="1">
      <c r="A87" s="52" t="s">
        <v>339</v>
      </c>
      <c r="B87" s="46"/>
      <c r="C87" s="132" t="s">
        <v>3</v>
      </c>
      <c r="D87" s="40" t="s">
        <v>157</v>
      </c>
      <c r="E87" s="40" t="s">
        <v>340</v>
      </c>
      <c r="I87" s="86"/>
      <c r="J87" s="87"/>
    </row>
    <row r="88" spans="1:10" s="39" customFormat="1" ht="15.75" customHeight="1">
      <c r="A88" s="45">
        <v>0.36458333333333331</v>
      </c>
      <c r="B88" s="45">
        <v>0.36805555555555558</v>
      </c>
      <c r="C88" s="132">
        <v>3.472222222222222E-3</v>
      </c>
      <c r="D88" s="39" t="s">
        <v>159</v>
      </c>
      <c r="E88" s="59" t="s">
        <v>341</v>
      </c>
      <c r="F88" s="39">
        <v>5</v>
      </c>
      <c r="H88" s="39" t="s">
        <v>342</v>
      </c>
      <c r="I88" s="93"/>
      <c r="J88" s="82"/>
    </row>
    <row r="89" spans="1:10" s="39" customFormat="1" ht="15.75" customHeight="1">
      <c r="A89" s="45">
        <v>0.36805555555555558</v>
      </c>
      <c r="B89" s="45">
        <v>0.37152777777777779</v>
      </c>
      <c r="C89" s="132">
        <v>3.472222222222222E-3</v>
      </c>
      <c r="D89" s="39" t="s">
        <v>161</v>
      </c>
      <c r="E89" s="59" t="s">
        <v>343</v>
      </c>
      <c r="F89" s="39">
        <v>5</v>
      </c>
      <c r="H89" s="39" t="s">
        <v>342</v>
      </c>
      <c r="I89" s="93"/>
      <c r="J89" s="88"/>
    </row>
    <row r="90" spans="1:10" s="39" customFormat="1" ht="15.75" customHeight="1">
      <c r="A90" s="45">
        <v>0.37152777777777779</v>
      </c>
      <c r="B90" s="45">
        <v>0.375</v>
      </c>
      <c r="C90" s="132">
        <v>3.472222222222222E-3</v>
      </c>
      <c r="D90" s="39" t="s">
        <v>344</v>
      </c>
      <c r="E90" s="59" t="s">
        <v>92</v>
      </c>
      <c r="F90" s="39">
        <v>5</v>
      </c>
      <c r="H90" s="39" t="s">
        <v>342</v>
      </c>
      <c r="I90" s="93"/>
      <c r="J90" s="82"/>
    </row>
    <row r="91" spans="1:10" s="39" customFormat="1" ht="15.75" customHeight="1">
      <c r="A91" s="45">
        <v>0.375</v>
      </c>
      <c r="B91" s="45">
        <v>0.39930555555555558</v>
      </c>
      <c r="C91" s="132">
        <v>2.4305555555555556E-2</v>
      </c>
      <c r="D91" s="39" t="s">
        <v>71</v>
      </c>
      <c r="E91" s="183" t="s">
        <v>345</v>
      </c>
      <c r="F91" s="39">
        <v>35</v>
      </c>
      <c r="H91" s="39" t="s">
        <v>346</v>
      </c>
      <c r="I91" s="93"/>
      <c r="J91" s="82"/>
    </row>
    <row r="92" spans="1:10" s="39" customFormat="1" ht="15.75" customHeight="1">
      <c r="A92" s="45">
        <v>0.39930555555555558</v>
      </c>
      <c r="B92" s="45"/>
      <c r="D92" s="39" t="s">
        <v>83</v>
      </c>
      <c r="G92" s="39">
        <v>50</v>
      </c>
      <c r="I92" s="93">
        <v>0.75</v>
      </c>
      <c r="J92" s="85">
        <v>1</v>
      </c>
    </row>
    <row r="93" spans="1:10" s="39" customFormat="1" ht="15.75" customHeight="1">
      <c r="A93" s="45"/>
      <c r="B93" s="45"/>
      <c r="C93" s="182"/>
      <c r="I93" s="93"/>
      <c r="J93" s="82"/>
    </row>
    <row r="94" spans="1:10" s="40" customFormat="1" ht="15.75" customHeight="1">
      <c r="A94" s="52" t="s">
        <v>347</v>
      </c>
      <c r="B94" s="46"/>
      <c r="C94" s="132" t="s">
        <v>3</v>
      </c>
      <c r="D94" s="40" t="s">
        <v>147</v>
      </c>
      <c r="E94" s="40" t="s">
        <v>348</v>
      </c>
      <c r="I94" s="86"/>
      <c r="J94" s="87"/>
    </row>
    <row r="95" spans="1:10" s="39" customFormat="1" ht="15.75" customHeight="1">
      <c r="A95" s="45">
        <v>0.39930555555555558</v>
      </c>
      <c r="B95" s="45">
        <v>0.40277777777777779</v>
      </c>
      <c r="C95" s="132">
        <v>3.472222222222222E-3</v>
      </c>
      <c r="D95" s="39" t="s">
        <v>149</v>
      </c>
      <c r="E95" s="59" t="s">
        <v>349</v>
      </c>
      <c r="F95" s="39">
        <v>5</v>
      </c>
      <c r="H95" s="59" t="s">
        <v>291</v>
      </c>
      <c r="I95" s="93"/>
      <c r="J95" s="82"/>
    </row>
    <row r="96" spans="1:10" s="39" customFormat="1" ht="15.75" customHeight="1">
      <c r="A96" s="45">
        <v>0.40277777777777779</v>
      </c>
      <c r="B96" s="45">
        <v>0.40625</v>
      </c>
      <c r="C96" s="132">
        <v>3.472222222222222E-3</v>
      </c>
      <c r="D96" s="39" t="s">
        <v>350</v>
      </c>
      <c r="E96" s="59" t="s">
        <v>351</v>
      </c>
      <c r="F96" s="39">
        <v>5</v>
      </c>
      <c r="H96" s="59" t="s">
        <v>291</v>
      </c>
      <c r="I96" s="93"/>
      <c r="J96" s="82"/>
    </row>
    <row r="97" spans="1:10" s="39" customFormat="1" ht="15.75" customHeight="1">
      <c r="A97" s="45">
        <v>0.40625</v>
      </c>
      <c r="B97" s="45">
        <v>0.40972222222222221</v>
      </c>
      <c r="C97" s="132">
        <v>3.472222222222222E-3</v>
      </c>
      <c r="D97" s="47" t="s">
        <v>153</v>
      </c>
      <c r="E97" s="59" t="s">
        <v>203</v>
      </c>
      <c r="F97" s="39">
        <v>5</v>
      </c>
      <c r="H97" s="59" t="s">
        <v>291</v>
      </c>
      <c r="I97" s="93"/>
      <c r="J97" s="82"/>
    </row>
    <row r="98" spans="1:10" s="39" customFormat="1" ht="15.75" customHeight="1">
      <c r="A98" s="45">
        <v>0.40972222222222221</v>
      </c>
      <c r="B98" s="45">
        <v>0.43402777777777779</v>
      </c>
      <c r="C98" s="132">
        <v>2.4305555555555556E-2</v>
      </c>
      <c r="D98" s="39" t="s">
        <v>71</v>
      </c>
      <c r="E98" s="39" t="s">
        <v>352</v>
      </c>
      <c r="F98" s="39">
        <v>35</v>
      </c>
      <c r="I98" s="94" t="s">
        <v>353</v>
      </c>
      <c r="J98" s="89" t="s">
        <v>3</v>
      </c>
    </row>
    <row r="99" spans="1:10" s="39" customFormat="1" ht="15.75" customHeight="1">
      <c r="A99" s="45">
        <v>0.43402777777777779</v>
      </c>
      <c r="B99" s="45"/>
      <c r="C99" s="132" t="s">
        <v>3</v>
      </c>
      <c r="D99" s="39" t="s">
        <v>72</v>
      </c>
      <c r="G99" s="39">
        <f>SUM(F95:F98)</f>
        <v>50</v>
      </c>
      <c r="I99" s="93">
        <v>0.75</v>
      </c>
      <c r="J99" s="85">
        <v>1</v>
      </c>
    </row>
    <row r="100" spans="1:10" s="39" customFormat="1" ht="15.75" customHeight="1">
      <c r="A100" s="45"/>
      <c r="B100" s="45"/>
      <c r="I100" s="93"/>
      <c r="J100" s="82"/>
    </row>
    <row r="101" spans="1:10" s="39" customFormat="1" ht="15.75" customHeight="1">
      <c r="A101" s="46" t="s">
        <v>84</v>
      </c>
      <c r="B101" s="45"/>
      <c r="I101" s="93"/>
      <c r="J101" s="82"/>
    </row>
    <row r="102" spans="1:10" s="39" customFormat="1" ht="15.75" customHeight="1">
      <c r="A102" s="45">
        <v>0.43402777777777779</v>
      </c>
      <c r="B102" s="45">
        <v>0.4548611111111111</v>
      </c>
      <c r="C102" s="132">
        <v>2.0833333333333332E-2</v>
      </c>
      <c r="D102" s="39" t="s">
        <v>85</v>
      </c>
      <c r="F102" s="39">
        <v>30</v>
      </c>
      <c r="I102" s="93"/>
      <c r="J102" s="82"/>
    </row>
    <row r="103" spans="1:10" s="39" customFormat="1" ht="15.75" customHeight="1">
      <c r="A103" s="45"/>
      <c r="B103" s="45"/>
      <c r="C103" s="184"/>
      <c r="I103" s="93"/>
      <c r="J103" s="82"/>
    </row>
    <row r="104" spans="1:10" s="40" customFormat="1" ht="15.75" customHeight="1">
      <c r="A104" s="52" t="s">
        <v>354</v>
      </c>
      <c r="B104" s="46"/>
      <c r="C104" s="182"/>
      <c r="D104" s="40" t="s">
        <v>167</v>
      </c>
      <c r="E104" s="40" t="s">
        <v>355</v>
      </c>
      <c r="I104" s="86"/>
      <c r="J104" s="87"/>
    </row>
    <row r="105" spans="1:10" s="39" customFormat="1" ht="15.75" customHeight="1">
      <c r="A105" s="45">
        <v>0.4548611111111111</v>
      </c>
      <c r="B105" s="45">
        <v>0.45833333333333331</v>
      </c>
      <c r="C105" s="132">
        <v>3.472222222222222E-3</v>
      </c>
      <c r="D105" s="39" t="s">
        <v>356</v>
      </c>
      <c r="E105" s="59" t="s">
        <v>168</v>
      </c>
      <c r="F105" s="39">
        <v>5</v>
      </c>
      <c r="H105" s="59" t="s">
        <v>291</v>
      </c>
      <c r="I105" s="93"/>
      <c r="J105" s="82"/>
    </row>
    <row r="106" spans="1:10" s="39" customFormat="1" ht="15.75" customHeight="1">
      <c r="A106" s="45">
        <v>0.45833333333333331</v>
      </c>
      <c r="B106" s="45">
        <v>0.46180555555555558</v>
      </c>
      <c r="C106" s="132">
        <v>3.472222222222222E-3</v>
      </c>
      <c r="D106" s="39" t="s">
        <v>171</v>
      </c>
      <c r="E106" s="59" t="s">
        <v>357</v>
      </c>
      <c r="F106" s="39">
        <v>5</v>
      </c>
      <c r="H106" s="59" t="s">
        <v>291</v>
      </c>
      <c r="I106" s="93"/>
      <c r="J106" s="82"/>
    </row>
    <row r="107" spans="1:10" s="39" customFormat="1" ht="15.75" customHeight="1">
      <c r="A107" s="45">
        <v>0.46180555555555558</v>
      </c>
      <c r="B107" s="45">
        <v>0.46527777777777779</v>
      </c>
      <c r="C107" s="132">
        <v>3.472222222222222E-3</v>
      </c>
      <c r="D107" s="39" t="s">
        <v>358</v>
      </c>
      <c r="E107" s="183" t="s">
        <v>359</v>
      </c>
      <c r="F107" s="39">
        <v>5</v>
      </c>
      <c r="H107" s="59" t="s">
        <v>291</v>
      </c>
      <c r="I107" s="93"/>
      <c r="J107" s="82"/>
    </row>
    <row r="108" spans="1:10" s="39" customFormat="1" ht="34">
      <c r="A108" s="45">
        <v>0.46527777777777779</v>
      </c>
      <c r="B108" s="45">
        <v>0.48958333333333331</v>
      </c>
      <c r="C108" s="132">
        <v>2.4305555555555556E-2</v>
      </c>
      <c r="D108" s="39" t="s">
        <v>71</v>
      </c>
      <c r="E108" s="41" t="s">
        <v>360</v>
      </c>
      <c r="F108" s="39">
        <v>35</v>
      </c>
      <c r="I108" s="93"/>
      <c r="J108" s="82"/>
    </row>
    <row r="109" spans="1:10" s="39" customFormat="1" ht="15.75" customHeight="1">
      <c r="A109" s="45">
        <v>0.48958333333333331</v>
      </c>
      <c r="B109" s="45"/>
      <c r="C109" s="136"/>
      <c r="D109" s="39" t="s">
        <v>72</v>
      </c>
      <c r="G109" s="39">
        <f>SUM(F105:F108)</f>
        <v>50</v>
      </c>
      <c r="I109" s="93">
        <v>0.75</v>
      </c>
      <c r="J109" s="85">
        <v>1</v>
      </c>
    </row>
    <row r="110" spans="1:10" s="39" customFormat="1" ht="15.75" customHeight="1">
      <c r="A110" s="45"/>
      <c r="B110" s="45"/>
      <c r="C110" s="132" t="s">
        <v>3</v>
      </c>
      <c r="I110" s="93"/>
      <c r="J110" s="82"/>
    </row>
    <row r="111" spans="1:10" s="39" customFormat="1" ht="15.75" customHeight="1">
      <c r="A111" s="46" t="s">
        <v>96</v>
      </c>
      <c r="B111" s="45"/>
      <c r="C111" s="132" t="s">
        <v>3</v>
      </c>
      <c r="I111" s="93"/>
      <c r="J111" s="82"/>
    </row>
    <row r="112" spans="1:10" s="39" customFormat="1" ht="17">
      <c r="A112" s="45">
        <v>0.48958333333333331</v>
      </c>
      <c r="B112" s="45">
        <v>0.5</v>
      </c>
      <c r="C112" s="132">
        <v>1.0416666666666666E-2</v>
      </c>
      <c r="D112" s="39" t="s">
        <v>97</v>
      </c>
      <c r="F112" s="39">
        <v>10</v>
      </c>
      <c r="I112" s="93"/>
      <c r="J112" s="82"/>
    </row>
    <row r="113" spans="1:10" s="39" customFormat="1" ht="17">
      <c r="A113" s="45">
        <v>0.5</v>
      </c>
      <c r="B113" s="45">
        <v>0.54166666666666663</v>
      </c>
      <c r="C113" s="132">
        <v>4.1666666666666664E-2</v>
      </c>
      <c r="D113" s="39" t="s">
        <v>176</v>
      </c>
      <c r="F113" s="39">
        <v>60</v>
      </c>
      <c r="I113" s="93"/>
      <c r="J113" s="82"/>
    </row>
    <row r="114" spans="1:10" s="39" customFormat="1" ht="17">
      <c r="A114" s="45">
        <v>0.54166666666666663</v>
      </c>
      <c r="B114" s="45">
        <v>0.55208333333333337</v>
      </c>
      <c r="C114" s="132">
        <v>1.0416666666666666E-2</v>
      </c>
      <c r="D114" s="39" t="s">
        <v>177</v>
      </c>
      <c r="F114" s="39">
        <v>10</v>
      </c>
      <c r="I114" s="93"/>
      <c r="J114" s="82"/>
    </row>
    <row r="115" spans="1:10" s="39" customFormat="1" ht="15.75" customHeight="1">
      <c r="A115" s="45"/>
      <c r="B115" s="45"/>
      <c r="C115" s="182"/>
      <c r="I115" s="93"/>
      <c r="J115" s="82"/>
    </row>
    <row r="116" spans="1:10" s="39" customFormat="1" ht="15.75" customHeight="1">
      <c r="A116" s="45"/>
      <c r="B116" s="45"/>
      <c r="C116" s="136"/>
      <c r="I116" s="93"/>
      <c r="J116" s="82"/>
    </row>
    <row r="117" spans="1:10" s="40" customFormat="1" ht="15.75" customHeight="1">
      <c r="A117" s="52" t="s">
        <v>361</v>
      </c>
      <c r="B117" s="46"/>
      <c r="C117" s="132" t="s">
        <v>3</v>
      </c>
      <c r="D117" s="40" t="s">
        <v>179</v>
      </c>
      <c r="E117" s="40" t="s">
        <v>362</v>
      </c>
      <c r="I117" s="86"/>
      <c r="J117" s="87"/>
    </row>
    <row r="118" spans="1:10" s="42" customFormat="1" ht="15.75" customHeight="1">
      <c r="A118" s="45">
        <v>0.55208333333333337</v>
      </c>
      <c r="B118" s="56">
        <v>0.55555555555555558</v>
      </c>
      <c r="C118" s="132">
        <v>3.472222222222222E-3</v>
      </c>
      <c r="D118" s="39" t="s">
        <v>181</v>
      </c>
      <c r="E118" s="13" t="s">
        <v>363</v>
      </c>
      <c r="F118" s="42">
        <v>5</v>
      </c>
      <c r="H118" s="39" t="s">
        <v>342</v>
      </c>
      <c r="I118" s="93"/>
      <c r="J118" s="82"/>
    </row>
    <row r="119" spans="1:10" s="39" customFormat="1" ht="15.75" customHeight="1">
      <c r="A119" s="56">
        <v>0.55555555555555558</v>
      </c>
      <c r="B119" s="45">
        <v>0.55902777777777779</v>
      </c>
      <c r="C119" s="132">
        <v>3.472222222222222E-3</v>
      </c>
      <c r="D119" s="62" t="s">
        <v>183</v>
      </c>
      <c r="E119" s="183" t="s">
        <v>364</v>
      </c>
      <c r="F119" s="39">
        <v>5</v>
      </c>
      <c r="H119" s="39" t="s">
        <v>342</v>
      </c>
      <c r="I119" s="93"/>
      <c r="J119" s="82"/>
    </row>
    <row r="120" spans="1:10" s="39" customFormat="1" ht="15.75" customHeight="1">
      <c r="A120" s="45">
        <v>0.55902777777777779</v>
      </c>
      <c r="B120" s="45">
        <v>0.5625</v>
      </c>
      <c r="C120" s="132">
        <v>3.472222222222222E-3</v>
      </c>
      <c r="D120" s="13" t="s">
        <v>185</v>
      </c>
      <c r="E120" s="183" t="s">
        <v>365</v>
      </c>
      <c r="F120" s="39">
        <v>5</v>
      </c>
      <c r="H120" s="39" t="s">
        <v>342</v>
      </c>
      <c r="I120" s="93"/>
      <c r="J120" s="82"/>
    </row>
    <row r="121" spans="1:10" s="39" customFormat="1" ht="34">
      <c r="A121" s="45">
        <v>0.5625</v>
      </c>
      <c r="B121" s="45">
        <v>0.58333333333333337</v>
      </c>
      <c r="C121" s="132">
        <v>2.0833333333333332E-2</v>
      </c>
      <c r="D121" s="39" t="s">
        <v>71</v>
      </c>
      <c r="E121" s="39" t="s">
        <v>366</v>
      </c>
      <c r="F121" s="39">
        <v>30</v>
      </c>
      <c r="H121" s="39" t="s">
        <v>367</v>
      </c>
      <c r="I121" s="93"/>
      <c r="J121" s="82"/>
    </row>
    <row r="122" spans="1:10" s="39" customFormat="1" ht="15.75" customHeight="1">
      <c r="A122" s="56">
        <v>0.58333333333333337</v>
      </c>
      <c r="B122" s="45"/>
      <c r="C122" s="184"/>
      <c r="D122" s="39" t="s">
        <v>72</v>
      </c>
      <c r="G122" s="39">
        <f>SUM(F118:F121)</f>
        <v>45</v>
      </c>
      <c r="I122" s="93">
        <v>0.75</v>
      </c>
      <c r="J122" s="82">
        <v>0.75</v>
      </c>
    </row>
    <row r="123" spans="1:10" s="39" customFormat="1" ht="15.75" customHeight="1">
      <c r="A123" s="56"/>
      <c r="B123" s="45"/>
      <c r="C123" s="182"/>
      <c r="I123" s="93"/>
      <c r="J123" s="82"/>
    </row>
    <row r="124" spans="1:10" s="39" customFormat="1" ht="15.75" customHeight="1">
      <c r="A124" s="46" t="s">
        <v>84</v>
      </c>
      <c r="B124" s="45"/>
      <c r="I124" s="93"/>
      <c r="J124" s="82"/>
    </row>
    <row r="125" spans="1:10" s="39" customFormat="1" ht="15.75" customHeight="1">
      <c r="A125" s="56">
        <v>0.58333333333333337</v>
      </c>
      <c r="B125" s="45">
        <v>0.60416666666666663</v>
      </c>
      <c r="C125" s="132">
        <v>2.0833333333333332E-2</v>
      </c>
      <c r="D125" s="39" t="s">
        <v>188</v>
      </c>
      <c r="I125" s="93"/>
      <c r="J125" s="82"/>
    </row>
    <row r="126" spans="1:10" s="39" customFormat="1" ht="15.75" customHeight="1">
      <c r="A126" s="56"/>
      <c r="B126" s="45"/>
      <c r="C126" s="136"/>
      <c r="I126" s="93"/>
      <c r="J126" s="82"/>
    </row>
    <row r="127" spans="1:10" s="40" customFormat="1" ht="15.75" customHeight="1">
      <c r="A127" s="52" t="s">
        <v>368</v>
      </c>
      <c r="B127" s="46"/>
      <c r="C127" s="132" t="s">
        <v>3</v>
      </c>
      <c r="D127" s="40" t="s">
        <v>190</v>
      </c>
      <c r="E127" s="40" t="s">
        <v>369</v>
      </c>
      <c r="I127" s="86"/>
      <c r="J127" s="87"/>
    </row>
    <row r="128" spans="1:10" s="42" customFormat="1" ht="15.75" customHeight="1">
      <c r="A128" s="45">
        <v>0.60416666666666663</v>
      </c>
      <c r="B128" s="45">
        <v>0.60763888888888884</v>
      </c>
      <c r="C128" s="132">
        <v>3.472222222222222E-3</v>
      </c>
      <c r="D128" s="39" t="s">
        <v>192</v>
      </c>
      <c r="E128" s="13" t="s">
        <v>195</v>
      </c>
      <c r="F128" s="42">
        <v>5</v>
      </c>
      <c r="H128" s="39" t="s">
        <v>342</v>
      </c>
      <c r="I128" s="93"/>
      <c r="J128" s="82"/>
    </row>
    <row r="129" spans="1:10" s="39" customFormat="1" ht="15.75" customHeight="1">
      <c r="A129" s="45">
        <v>0.60763888888888884</v>
      </c>
      <c r="B129" s="45">
        <v>0.61111111111111116</v>
      </c>
      <c r="C129" s="132">
        <v>3.472222222222222E-3</v>
      </c>
      <c r="D129" s="62" t="s">
        <v>194</v>
      </c>
      <c r="E129" s="183" t="s">
        <v>370</v>
      </c>
      <c r="F129" s="39">
        <v>5</v>
      </c>
      <c r="H129" s="39" t="s">
        <v>342</v>
      </c>
      <c r="I129" s="93"/>
      <c r="J129" s="82"/>
    </row>
    <row r="130" spans="1:10" s="39" customFormat="1" ht="34">
      <c r="A130" s="45">
        <v>0.61111111111111116</v>
      </c>
      <c r="B130" s="45">
        <v>0.61458333333333337</v>
      </c>
      <c r="C130" s="132">
        <v>3.472222222222222E-3</v>
      </c>
      <c r="D130" s="127" t="s">
        <v>371</v>
      </c>
      <c r="E130" s="183" t="s">
        <v>150</v>
      </c>
      <c r="F130" s="39">
        <v>5</v>
      </c>
      <c r="H130" s="39" t="s">
        <v>342</v>
      </c>
      <c r="I130" s="93"/>
      <c r="J130" s="82"/>
    </row>
    <row r="131" spans="1:10" s="39" customFormat="1" ht="15.75" customHeight="1">
      <c r="A131" s="45">
        <v>0.61458333333333337</v>
      </c>
      <c r="B131" s="45">
        <v>0.61805555555555558</v>
      </c>
      <c r="C131" s="132">
        <v>3.472222222222222E-3</v>
      </c>
      <c r="D131" s="13" t="s">
        <v>372</v>
      </c>
      <c r="E131" s="183" t="s">
        <v>251</v>
      </c>
      <c r="F131" s="39">
        <v>5</v>
      </c>
      <c r="H131" s="39" t="s">
        <v>342</v>
      </c>
      <c r="I131" s="93"/>
      <c r="J131" s="82"/>
    </row>
    <row r="132" spans="1:10" s="39" customFormat="1" ht="15.75" customHeight="1">
      <c r="A132" s="45">
        <v>0.61805555555555558</v>
      </c>
      <c r="B132" s="45">
        <v>0.63888888888888884</v>
      </c>
      <c r="C132" s="132">
        <v>2.0833333333333332E-2</v>
      </c>
      <c r="D132" s="39" t="s">
        <v>71</v>
      </c>
      <c r="E132" s="39" t="s">
        <v>373</v>
      </c>
      <c r="F132" s="39">
        <v>30</v>
      </c>
      <c r="H132" s="39" t="s">
        <v>374</v>
      </c>
      <c r="I132" s="93"/>
      <c r="J132" s="82"/>
    </row>
    <row r="133" spans="1:10" s="39" customFormat="1" ht="15.75" customHeight="1">
      <c r="A133" s="45">
        <v>0.63888888888888884</v>
      </c>
      <c r="B133" s="45"/>
      <c r="C133" s="135"/>
      <c r="G133" s="39">
        <v>50</v>
      </c>
      <c r="I133" s="93">
        <v>0.75</v>
      </c>
      <c r="J133" s="85">
        <v>1</v>
      </c>
    </row>
    <row r="134" spans="1:10" s="39" customFormat="1" ht="15.75" customHeight="1">
      <c r="A134" s="45"/>
      <c r="B134" s="45"/>
      <c r="C134" s="135"/>
      <c r="I134" s="93"/>
      <c r="J134" s="82"/>
    </row>
    <row r="135" spans="1:10" s="40" customFormat="1" ht="17">
      <c r="A135" s="52" t="s">
        <v>375</v>
      </c>
      <c r="B135" s="46"/>
      <c r="C135" s="137"/>
      <c r="D135" s="40" t="s">
        <v>376</v>
      </c>
      <c r="E135" s="40" t="s">
        <v>3</v>
      </c>
      <c r="I135" s="86"/>
      <c r="J135" s="87"/>
    </row>
    <row r="136" spans="1:10" s="40" customFormat="1" ht="15.75" customHeight="1">
      <c r="A136" s="64">
        <v>0.63888888888888884</v>
      </c>
      <c r="B136" s="45">
        <v>0.64236111111111116</v>
      </c>
      <c r="C136" s="132">
        <v>3.472222222222222E-3</v>
      </c>
      <c r="D136" s="39" t="s">
        <v>377</v>
      </c>
      <c r="E136" s="40" t="s">
        <v>378</v>
      </c>
      <c r="F136" s="39">
        <v>5</v>
      </c>
      <c r="I136" s="86"/>
      <c r="J136" s="87"/>
    </row>
    <row r="137" spans="1:10" s="39" customFormat="1" ht="15.75" customHeight="1">
      <c r="A137" s="45">
        <v>0.64236111111111116</v>
      </c>
      <c r="B137" s="45">
        <v>0.64930555555555558</v>
      </c>
      <c r="C137" s="132">
        <v>6.9444444444444441E-3</v>
      </c>
      <c r="D137" s="62" t="s">
        <v>379</v>
      </c>
      <c r="E137" s="183" t="s">
        <v>247</v>
      </c>
      <c r="F137" s="39">
        <v>10</v>
      </c>
      <c r="I137" s="93"/>
      <c r="J137" s="82"/>
    </row>
    <row r="138" spans="1:10" s="39" customFormat="1" ht="15.75" customHeight="1">
      <c r="A138" s="45">
        <v>0.64930555555555558</v>
      </c>
      <c r="B138" s="45">
        <v>0.65625</v>
      </c>
      <c r="C138" s="132">
        <v>6.9444444444444441E-3</v>
      </c>
      <c r="D138" s="62" t="s">
        <v>380</v>
      </c>
      <c r="E138" s="183" t="s">
        <v>381</v>
      </c>
      <c r="F138" s="39">
        <v>10</v>
      </c>
      <c r="I138" s="93"/>
      <c r="J138" s="82"/>
    </row>
    <row r="139" spans="1:10" s="39" customFormat="1" ht="15.75" customHeight="1">
      <c r="A139" s="45">
        <v>0.65625</v>
      </c>
      <c r="B139" s="45">
        <v>0.66319444444444442</v>
      </c>
      <c r="C139" s="132">
        <v>6.9444444444444441E-3</v>
      </c>
      <c r="D139" s="39" t="s">
        <v>382</v>
      </c>
      <c r="E139" s="13" t="s">
        <v>66</v>
      </c>
      <c r="F139" s="39">
        <v>10</v>
      </c>
      <c r="I139" s="93"/>
      <c r="J139" s="82"/>
    </row>
    <row r="140" spans="1:10" s="39" customFormat="1" ht="15.75" customHeight="1">
      <c r="A140" s="45">
        <v>0.66319444444444442</v>
      </c>
      <c r="B140" s="45">
        <v>0.67013888888888884</v>
      </c>
      <c r="C140" s="132">
        <v>6.9444444444444441E-3</v>
      </c>
      <c r="D140" s="39" t="s">
        <v>383</v>
      </c>
      <c r="F140" s="39">
        <v>10</v>
      </c>
      <c r="I140" s="93"/>
      <c r="J140" s="82"/>
    </row>
    <row r="141" spans="1:10" s="39" customFormat="1" ht="15.75" customHeight="1">
      <c r="A141" s="45">
        <v>0.67013888888888884</v>
      </c>
      <c r="B141" s="45" t="s">
        <v>3</v>
      </c>
      <c r="C141" s="135"/>
      <c r="D141" s="39" t="s">
        <v>72</v>
      </c>
      <c r="F141" s="39" t="s">
        <v>3</v>
      </c>
      <c r="G141" s="39">
        <v>45</v>
      </c>
      <c r="I141" s="93">
        <v>0.75</v>
      </c>
      <c r="J141" s="82">
        <v>0.75</v>
      </c>
    </row>
    <row r="142" spans="1:10" s="39" customFormat="1" ht="15.75" customHeight="1">
      <c r="A142" s="45"/>
      <c r="B142" s="45"/>
      <c r="C142" s="135"/>
      <c r="D142" s="53" t="s">
        <v>221</v>
      </c>
      <c r="E142" s="39" t="s">
        <v>384</v>
      </c>
      <c r="I142" s="93"/>
      <c r="J142" s="82"/>
    </row>
    <row r="143" spans="1:10" s="39" customFormat="1" ht="15.75" customHeight="1">
      <c r="A143" s="45"/>
      <c r="B143" s="45"/>
      <c r="C143" s="135"/>
      <c r="D143" s="65" t="s">
        <v>222</v>
      </c>
      <c r="E143" s="65" t="s">
        <v>385</v>
      </c>
      <c r="I143" s="93"/>
      <c r="J143" s="82"/>
    </row>
    <row r="144" spans="1:10" ht="15.75" customHeight="1">
      <c r="C144" s="134"/>
    </row>
    <row r="145" spans="1:10" s="39" customFormat="1" ht="15.75" customHeight="1">
      <c r="A145" s="46" t="s">
        <v>224</v>
      </c>
      <c r="B145" s="45"/>
      <c r="C145" s="135"/>
      <c r="I145" s="93"/>
      <c r="J145" s="82"/>
    </row>
    <row r="146" spans="1:10" s="39" customFormat="1" ht="15.75" customHeight="1">
      <c r="A146" s="45">
        <v>0.79166666666666663</v>
      </c>
      <c r="B146" s="45">
        <v>0.875</v>
      </c>
      <c r="C146" s="135"/>
      <c r="D146" s="39" t="s">
        <v>224</v>
      </c>
      <c r="I146" s="93"/>
      <c r="J146" s="82"/>
    </row>
    <row r="147" spans="1:10" s="39" customFormat="1" ht="15.75" customHeight="1">
      <c r="A147" s="45"/>
      <c r="B147" s="45"/>
      <c r="C147" s="135"/>
      <c r="E147" s="42" t="s">
        <v>225</v>
      </c>
      <c r="G147" s="39">
        <f>SUM(G92:G145)</f>
        <v>290</v>
      </c>
      <c r="I147" s="93"/>
      <c r="J147" s="82"/>
    </row>
    <row r="148" spans="1:10" s="39" customFormat="1" ht="15.75" customHeight="1">
      <c r="A148" s="45"/>
      <c r="B148" s="45"/>
      <c r="C148" s="135"/>
      <c r="E148" s="42"/>
      <c r="I148" s="93"/>
      <c r="J148" s="82"/>
    </row>
    <row r="149" spans="1:10" s="39" customFormat="1" ht="15.75" customHeight="1">
      <c r="B149" s="45"/>
      <c r="C149" s="135"/>
      <c r="E149" s="42" t="s">
        <v>226</v>
      </c>
      <c r="G149" s="54">
        <f>(G78+G147)/60</f>
        <v>10.25</v>
      </c>
      <c r="I149" s="93">
        <v>10</v>
      </c>
      <c r="J149" s="82">
        <f t="shared" ref="J149" si="0">SUM(J19:J141)</f>
        <v>11.25</v>
      </c>
    </row>
    <row r="150" spans="1:10" s="39" customFormat="1" ht="15.75" customHeight="1">
      <c r="A150" s="67" t="s">
        <v>227</v>
      </c>
      <c r="B150" s="68"/>
      <c r="C150" s="133"/>
      <c r="D150" s="69"/>
      <c r="E150" s="70"/>
      <c r="F150" s="69"/>
      <c r="G150" s="69"/>
      <c r="I150" s="93"/>
      <c r="J150" s="82"/>
    </row>
    <row r="151" spans="1:10" s="39" customFormat="1" ht="15.75" customHeight="1">
      <c r="A151" s="50" t="s">
        <v>228</v>
      </c>
      <c r="B151" s="45"/>
      <c r="C151" s="135"/>
      <c r="I151" s="93"/>
      <c r="J151" s="82"/>
    </row>
    <row r="152" spans="1:10" s="39" customFormat="1" ht="15.75" customHeight="1">
      <c r="A152" s="50" t="s">
        <v>229</v>
      </c>
      <c r="B152" s="45"/>
      <c r="C152" s="135"/>
      <c r="I152" s="93"/>
      <c r="J152" s="82"/>
    </row>
  </sheetData>
  <pageMargins left="0.7" right="0.7" top="0.75" bottom="0.75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5875D-D439-4C9E-ABC2-A5CD766AA860}">
  <sheetPr>
    <tabColor theme="8"/>
  </sheetPr>
  <dimension ref="A1:I140"/>
  <sheetViews>
    <sheetView topLeftCell="A122" zoomScale="125" zoomScaleNormal="125" workbookViewId="0">
      <selection activeCell="C7" sqref="C7"/>
    </sheetView>
  </sheetViews>
  <sheetFormatPr baseColWidth="10" defaultColWidth="11" defaultRowHeight="16"/>
  <cols>
    <col min="1" max="1" width="30" style="9" customWidth="1"/>
    <col min="2" max="2" width="10.5" style="43" customWidth="1"/>
    <col min="3" max="3" width="72.83203125" style="9" customWidth="1"/>
    <col min="4" max="4" width="47" style="9" customWidth="1"/>
    <col min="5" max="5" width="3.5" style="9" customWidth="1"/>
    <col min="6" max="6" width="5.5" style="9" customWidth="1"/>
    <col min="7" max="7" width="87" style="66" bestFit="1" customWidth="1"/>
    <col min="8" max="8" width="45.33203125" style="51" bestFit="1" customWidth="1"/>
    <col min="9" max="9" width="34.33203125" style="66" bestFit="1" customWidth="1"/>
    <col min="10" max="16384" width="11" style="9"/>
  </cols>
  <sheetData>
    <row r="1" spans="1:9" s="8" customFormat="1" ht="21">
      <c r="A1" s="200" t="s">
        <v>386</v>
      </c>
      <c r="B1" s="200"/>
      <c r="C1" s="201"/>
      <c r="D1" s="201"/>
      <c r="E1" s="201"/>
      <c r="F1" s="201"/>
      <c r="G1" s="201"/>
      <c r="H1" s="201"/>
      <c r="I1" s="201"/>
    </row>
    <row r="2" spans="1:9" ht="15.75" customHeight="1">
      <c r="G2" s="183"/>
      <c r="I2" s="183"/>
    </row>
    <row r="3" spans="1:9" s="39" customFormat="1" ht="15.75" customHeight="1">
      <c r="A3" s="67" t="s">
        <v>387</v>
      </c>
      <c r="B3" s="68"/>
      <c r="C3" s="69"/>
      <c r="D3" s="67"/>
      <c r="E3" s="69"/>
      <c r="F3" s="69"/>
      <c r="G3" s="69"/>
      <c r="H3" s="69"/>
      <c r="I3" s="69"/>
    </row>
    <row r="4" spans="1:9" ht="17">
      <c r="A4" s="44" t="s">
        <v>54</v>
      </c>
      <c r="G4" s="183"/>
      <c r="I4" s="183"/>
    </row>
    <row r="5" spans="1:9" s="39" customFormat="1" ht="15.75" customHeight="1">
      <c r="A5" s="45">
        <v>0.75</v>
      </c>
      <c r="B5" s="45">
        <v>0.875</v>
      </c>
      <c r="C5" s="39" t="s">
        <v>388</v>
      </c>
    </row>
    <row r="6" spans="1:9" s="39" customFormat="1" ht="15.75" customHeight="1">
      <c r="B6" s="45"/>
    </row>
    <row r="7" spans="1:9" s="39" customFormat="1" ht="15.75" customHeight="1">
      <c r="A7" s="67" t="s">
        <v>389</v>
      </c>
      <c r="B7" s="68"/>
      <c r="C7" s="69"/>
      <c r="D7" s="70"/>
      <c r="E7" s="69"/>
      <c r="F7" s="69"/>
      <c r="G7" s="69"/>
      <c r="H7" s="69"/>
      <c r="I7" s="69"/>
    </row>
    <row r="8" spans="1:9" s="39" customFormat="1" ht="15.75" customHeight="1">
      <c r="A8" s="45">
        <v>0.3125</v>
      </c>
      <c r="B8" s="45">
        <v>0.34722222222222227</v>
      </c>
      <c r="C8" s="39" t="s">
        <v>273</v>
      </c>
      <c r="E8" s="39">
        <v>50</v>
      </c>
    </row>
    <row r="9" spans="1:9" s="39" customFormat="1" ht="15.75" customHeight="1">
      <c r="A9" s="45">
        <v>0.34722222222222227</v>
      </c>
      <c r="B9" s="45">
        <v>0.35416666666666669</v>
      </c>
      <c r="C9" s="39" t="s">
        <v>59</v>
      </c>
      <c r="E9" s="39">
        <v>10</v>
      </c>
    </row>
    <row r="10" spans="1:9" s="39" customFormat="1" ht="15.75" customHeight="1">
      <c r="A10" s="45"/>
      <c r="B10" s="45"/>
    </row>
    <row r="11" spans="1:9" s="39" customFormat="1" ht="15.75" customHeight="1">
      <c r="A11" s="46" t="s">
        <v>60</v>
      </c>
      <c r="B11" s="45"/>
      <c r="G11" s="39" t="s">
        <v>390</v>
      </c>
    </row>
    <row r="12" spans="1:9" s="39" customFormat="1" ht="15.75" customHeight="1">
      <c r="A12" s="45">
        <v>0.35416666666666669</v>
      </c>
      <c r="B12" s="45">
        <v>0.3611111111111111</v>
      </c>
      <c r="C12" s="39" t="s">
        <v>60</v>
      </c>
      <c r="D12" s="40" t="s">
        <v>288</v>
      </c>
      <c r="E12" s="39">
        <v>10</v>
      </c>
      <c r="G12" s="39" t="s">
        <v>391</v>
      </c>
    </row>
    <row r="13" spans="1:9" s="39" customFormat="1" ht="15.75" customHeight="1">
      <c r="A13" s="45"/>
      <c r="B13" s="45"/>
      <c r="H13" s="39" t="s">
        <v>392</v>
      </c>
      <c r="I13" s="39" t="s">
        <v>393</v>
      </c>
    </row>
    <row r="14" spans="1:9" s="40" customFormat="1" ht="15.75" customHeight="1">
      <c r="A14" s="52" t="s">
        <v>394</v>
      </c>
      <c r="B14" s="46"/>
      <c r="D14" s="40" t="s">
        <v>395</v>
      </c>
      <c r="G14" s="39" t="s">
        <v>31</v>
      </c>
    </row>
    <row r="15" spans="1:9" s="39" customFormat="1" ht="15.75" customHeight="1">
      <c r="A15" s="45">
        <v>0.3611111111111111</v>
      </c>
      <c r="B15" s="45">
        <v>0.36805555555555558</v>
      </c>
      <c r="C15" s="39" t="s">
        <v>396</v>
      </c>
      <c r="D15" s="39" t="s">
        <v>397</v>
      </c>
      <c r="E15" s="39">
        <v>10</v>
      </c>
      <c r="G15" s="39" t="s">
        <v>12</v>
      </c>
    </row>
    <row r="16" spans="1:9" s="39" customFormat="1" ht="15.75" customHeight="1">
      <c r="A16" s="45">
        <v>0.36805555555555558</v>
      </c>
      <c r="B16" s="45">
        <v>0.375</v>
      </c>
      <c r="C16" s="39" t="s">
        <v>398</v>
      </c>
      <c r="D16" s="183" t="s">
        <v>399</v>
      </c>
      <c r="E16" s="39">
        <v>10</v>
      </c>
      <c r="G16" s="183" t="s">
        <v>16</v>
      </c>
    </row>
    <row r="17" spans="1:9" s="39" customFormat="1" ht="15.75" customHeight="1">
      <c r="A17" s="45">
        <v>0.375</v>
      </c>
      <c r="B17" s="45">
        <v>0.38194444444444442</v>
      </c>
      <c r="C17" s="39" t="s">
        <v>400</v>
      </c>
      <c r="D17" s="183" t="s">
        <v>401</v>
      </c>
      <c r="E17" s="39">
        <v>10</v>
      </c>
      <c r="G17" s="183" t="s">
        <v>402</v>
      </c>
      <c r="H17" s="41"/>
      <c r="I17" s="41"/>
    </row>
    <row r="18" spans="1:9" s="39" customFormat="1" ht="15.75" customHeight="1">
      <c r="A18" s="45">
        <v>0.38194444444444442</v>
      </c>
      <c r="B18" s="45">
        <v>0.3888888888888889</v>
      </c>
      <c r="C18" s="39" t="s">
        <v>403</v>
      </c>
      <c r="D18" s="183" t="s">
        <v>404</v>
      </c>
      <c r="E18" s="39">
        <v>10</v>
      </c>
      <c r="G18" s="183" t="s">
        <v>8</v>
      </c>
    </row>
    <row r="19" spans="1:9" s="39" customFormat="1" ht="15.75" customHeight="1">
      <c r="A19" s="45">
        <v>0.3888888888888889</v>
      </c>
      <c r="B19" s="45">
        <v>0.39583333333333331</v>
      </c>
      <c r="C19" s="39" t="s">
        <v>405</v>
      </c>
      <c r="D19" s="59" t="s">
        <v>406</v>
      </c>
      <c r="E19" s="39">
        <v>10</v>
      </c>
      <c r="G19" s="41" t="s">
        <v>15</v>
      </c>
    </row>
    <row r="20" spans="1:9" s="39" customFormat="1" ht="15.75" customHeight="1">
      <c r="A20" s="45">
        <v>0.39583333333333331</v>
      </c>
      <c r="B20" s="45">
        <v>0.40277777777777773</v>
      </c>
      <c r="C20" s="39" t="s">
        <v>407</v>
      </c>
      <c r="D20" s="183" t="s">
        <v>408</v>
      </c>
      <c r="E20" s="39">
        <v>10</v>
      </c>
      <c r="G20" s="183" t="s">
        <v>11</v>
      </c>
    </row>
    <row r="21" spans="1:9" s="39" customFormat="1" ht="15.75" customHeight="1">
      <c r="A21" s="45">
        <v>0.40277777777777773</v>
      </c>
      <c r="B21" s="45">
        <v>0.41666666666666669</v>
      </c>
      <c r="C21" s="39" t="s">
        <v>136</v>
      </c>
      <c r="E21" s="39">
        <v>20</v>
      </c>
    </row>
    <row r="22" spans="1:9" s="39" customFormat="1" ht="15.75" customHeight="1">
      <c r="A22" s="45">
        <v>0.41666666666666669</v>
      </c>
      <c r="B22" s="45"/>
      <c r="C22" s="39" t="s">
        <v>72</v>
      </c>
      <c r="F22" s="39">
        <f>SUM(E15:E21)</f>
        <v>80</v>
      </c>
    </row>
    <row r="23" spans="1:9" s="39" customFormat="1" ht="15.75" customHeight="1">
      <c r="A23" s="45"/>
      <c r="B23" s="45"/>
      <c r="C23" s="47"/>
    </row>
    <row r="24" spans="1:9" s="39" customFormat="1" ht="15.75" customHeight="1">
      <c r="A24" s="46" t="s">
        <v>84</v>
      </c>
      <c r="B24" s="45"/>
    </row>
    <row r="25" spans="1:9" s="39" customFormat="1" ht="15.75" customHeight="1">
      <c r="A25" s="45">
        <v>0.41666666666666669</v>
      </c>
      <c r="B25" s="45">
        <v>0.4375</v>
      </c>
      <c r="C25" s="39" t="s">
        <v>85</v>
      </c>
      <c r="E25" s="39">
        <v>30</v>
      </c>
    </row>
    <row r="26" spans="1:9" s="39" customFormat="1" ht="15.75" customHeight="1">
      <c r="A26" s="45"/>
      <c r="B26" s="45"/>
    </row>
    <row r="27" spans="1:9" s="40" customFormat="1" ht="15.75" customHeight="1">
      <c r="A27" s="52" t="s">
        <v>409</v>
      </c>
      <c r="B27" s="46"/>
      <c r="D27" s="40" t="s">
        <v>410</v>
      </c>
      <c r="G27" s="39" t="s">
        <v>411</v>
      </c>
    </row>
    <row r="28" spans="1:9" s="39" customFormat="1" ht="15.75" customHeight="1">
      <c r="A28" s="45">
        <v>0.4375</v>
      </c>
      <c r="B28" s="45">
        <v>0.44444444444444442</v>
      </c>
      <c r="C28" s="13" t="s">
        <v>412</v>
      </c>
      <c r="D28" s="13" t="s">
        <v>413</v>
      </c>
      <c r="E28" s="39">
        <v>10</v>
      </c>
      <c r="G28" s="13" t="s">
        <v>0</v>
      </c>
    </row>
    <row r="29" spans="1:9" s="39" customFormat="1" ht="15.75" customHeight="1">
      <c r="A29" s="45">
        <v>0.44444444444444442</v>
      </c>
      <c r="B29" s="45">
        <v>0.4513888888888889</v>
      </c>
      <c r="C29" s="13" t="s">
        <v>414</v>
      </c>
      <c r="D29" s="183" t="s">
        <v>415</v>
      </c>
      <c r="E29" s="39">
        <v>10</v>
      </c>
      <c r="G29" s="183" t="s">
        <v>0</v>
      </c>
    </row>
    <row r="30" spans="1:9" s="39" customFormat="1" ht="15.75" customHeight="1">
      <c r="A30" s="45">
        <v>0.4513888888888889</v>
      </c>
      <c r="B30" s="45">
        <v>0.45833333333333331</v>
      </c>
      <c r="C30" s="13" t="s">
        <v>416</v>
      </c>
      <c r="D30" s="183" t="s">
        <v>417</v>
      </c>
      <c r="E30" s="39">
        <v>10</v>
      </c>
      <c r="G30" s="39" t="s">
        <v>418</v>
      </c>
    </row>
    <row r="31" spans="1:9" s="39" customFormat="1" ht="15.75" customHeight="1">
      <c r="A31" s="45">
        <v>0.45833333333333331</v>
      </c>
      <c r="B31" s="45">
        <v>0.46527777777777773</v>
      </c>
      <c r="C31" s="13" t="s">
        <v>419</v>
      </c>
      <c r="D31" s="39" t="s">
        <v>420</v>
      </c>
      <c r="E31" s="39">
        <v>10</v>
      </c>
      <c r="G31" s="39" t="s">
        <v>0</v>
      </c>
    </row>
    <row r="32" spans="1:9" s="39" customFormat="1" ht="15.75" customHeight="1">
      <c r="A32" s="45">
        <v>0.46527777777777773</v>
      </c>
      <c r="B32" s="45">
        <v>0.47222222222222227</v>
      </c>
      <c r="C32" s="13" t="s">
        <v>421</v>
      </c>
      <c r="D32" s="183" t="s">
        <v>422</v>
      </c>
      <c r="E32" s="39">
        <v>10</v>
      </c>
      <c r="G32" s="183" t="s">
        <v>21</v>
      </c>
    </row>
    <row r="33" spans="1:7" s="39" customFormat="1" ht="15.75" customHeight="1">
      <c r="A33" s="45">
        <v>0.47222222222222227</v>
      </c>
      <c r="B33" s="45">
        <v>0.47916666666666669</v>
      </c>
      <c r="C33" s="39" t="s">
        <v>423</v>
      </c>
      <c r="D33" s="39" t="s">
        <v>424</v>
      </c>
      <c r="E33" s="39">
        <v>10</v>
      </c>
      <c r="G33" s="39" t="s">
        <v>4</v>
      </c>
    </row>
    <row r="34" spans="1:7" s="39" customFormat="1" ht="15.75" customHeight="1">
      <c r="A34" s="45">
        <v>0.47916666666666669</v>
      </c>
      <c r="B34" s="45">
        <v>0.4861111111111111</v>
      </c>
      <c r="C34" s="39" t="s">
        <v>425</v>
      </c>
      <c r="D34" s="39" t="s">
        <v>426</v>
      </c>
      <c r="E34" s="39">
        <v>10</v>
      </c>
      <c r="G34" s="39" t="s">
        <v>427</v>
      </c>
    </row>
    <row r="35" spans="1:7" s="39" customFormat="1" ht="15.75" customHeight="1">
      <c r="A35" s="45">
        <v>0.4861111111111111</v>
      </c>
      <c r="B35" s="45">
        <v>0.5</v>
      </c>
      <c r="C35" s="39" t="s">
        <v>136</v>
      </c>
      <c r="E35" s="39">
        <v>20</v>
      </c>
    </row>
    <row r="36" spans="1:7" s="39" customFormat="1" ht="15.75" customHeight="1">
      <c r="A36" s="45">
        <v>0.5</v>
      </c>
      <c r="B36" s="45"/>
      <c r="C36" s="39" t="s">
        <v>72</v>
      </c>
      <c r="F36" s="39">
        <f>SUM(E28:E35)</f>
        <v>90</v>
      </c>
    </row>
    <row r="37" spans="1:7" s="39" customFormat="1" ht="15.75" customHeight="1">
      <c r="A37" s="45"/>
      <c r="B37" s="45"/>
      <c r="C37" s="39" t="s">
        <v>428</v>
      </c>
    </row>
    <row r="38" spans="1:7" s="39" customFormat="1" ht="15.75" customHeight="1">
      <c r="A38" s="46" t="s">
        <v>96</v>
      </c>
      <c r="B38" s="45"/>
    </row>
    <row r="39" spans="1:7" s="39" customFormat="1" ht="17">
      <c r="A39" s="45">
        <v>0.5</v>
      </c>
      <c r="B39" s="45">
        <v>0.50694444444444442</v>
      </c>
      <c r="C39" s="39" t="s">
        <v>97</v>
      </c>
      <c r="E39" s="39">
        <v>10</v>
      </c>
    </row>
    <row r="40" spans="1:7" s="39" customFormat="1" ht="17">
      <c r="A40" s="45">
        <v>0.50694444444444442</v>
      </c>
      <c r="B40" s="45">
        <v>0.56944444444444442</v>
      </c>
      <c r="C40" s="39" t="s">
        <v>274</v>
      </c>
      <c r="E40" s="39">
        <v>90</v>
      </c>
    </row>
    <row r="41" spans="1:7" s="39" customFormat="1" ht="15.75" customHeight="1">
      <c r="A41" s="45"/>
      <c r="B41" s="45"/>
    </row>
    <row r="42" spans="1:7" s="40" customFormat="1" ht="15.75" customHeight="1">
      <c r="A42" s="52" t="s">
        <v>429</v>
      </c>
      <c r="B42" s="46"/>
      <c r="D42" s="40" t="s">
        <v>430</v>
      </c>
      <c r="G42" s="9" t="s">
        <v>13</v>
      </c>
    </row>
    <row r="43" spans="1:7" s="39" customFormat="1" ht="15.75" customHeight="1">
      <c r="A43" s="45">
        <v>0.56944444444444442</v>
      </c>
      <c r="B43" s="45">
        <v>0.57638888888888895</v>
      </c>
      <c r="C43" s="62" t="s">
        <v>431</v>
      </c>
      <c r="D43" s="41" t="s">
        <v>432</v>
      </c>
      <c r="E43" s="39">
        <v>10</v>
      </c>
      <c r="G43" s="39" t="s">
        <v>24</v>
      </c>
    </row>
    <row r="44" spans="1:7" s="39" customFormat="1" ht="15.75" customHeight="1">
      <c r="A44" s="45">
        <v>0.57638888888888895</v>
      </c>
      <c r="B44" s="45">
        <v>0.58333333333333337</v>
      </c>
      <c r="C44" s="13" t="s">
        <v>433</v>
      </c>
      <c r="D44" s="39" t="s">
        <v>434</v>
      </c>
      <c r="E44" s="39">
        <v>10</v>
      </c>
      <c r="G44" s="183" t="s">
        <v>38</v>
      </c>
    </row>
    <row r="45" spans="1:7" s="39" customFormat="1" ht="15.75" customHeight="1">
      <c r="A45" s="45">
        <v>0.58333333333333337</v>
      </c>
      <c r="B45" s="45">
        <v>0.59027777777777779</v>
      </c>
      <c r="C45" s="13" t="s">
        <v>435</v>
      </c>
      <c r="D45" s="39" t="s">
        <v>436</v>
      </c>
      <c r="E45" s="39">
        <v>10</v>
      </c>
      <c r="G45" s="183" t="s">
        <v>0</v>
      </c>
    </row>
    <row r="46" spans="1:7" s="39" customFormat="1" ht="15.75" customHeight="1">
      <c r="A46" s="45">
        <v>0.59027777777777779</v>
      </c>
      <c r="B46" s="45">
        <v>0.59722222222222221</v>
      </c>
      <c r="C46" s="13" t="s">
        <v>437</v>
      </c>
      <c r="D46" s="39" t="s">
        <v>438</v>
      </c>
      <c r="E46" s="39">
        <v>10</v>
      </c>
      <c r="G46" s="39" t="s">
        <v>0</v>
      </c>
    </row>
    <row r="47" spans="1:7" s="39" customFormat="1" ht="15.75" customHeight="1">
      <c r="A47" s="45">
        <v>0.59722222222222221</v>
      </c>
      <c r="B47" s="45">
        <v>0.60416666666666663</v>
      </c>
      <c r="C47" s="13" t="s">
        <v>439</v>
      </c>
      <c r="D47" s="183" t="s">
        <v>440</v>
      </c>
      <c r="E47" s="39">
        <v>10</v>
      </c>
      <c r="G47" s="39" t="s">
        <v>441</v>
      </c>
    </row>
    <row r="48" spans="1:7" s="39" customFormat="1" ht="15.75" customHeight="1">
      <c r="A48" s="45">
        <v>0.60416666666666663</v>
      </c>
      <c r="B48" s="45">
        <v>0.61111111111111105</v>
      </c>
      <c r="C48" s="39" t="s">
        <v>442</v>
      </c>
      <c r="D48" s="183" t="s">
        <v>443</v>
      </c>
      <c r="E48" s="39">
        <v>10</v>
      </c>
      <c r="G48" s="183" t="s">
        <v>444</v>
      </c>
    </row>
    <row r="49" spans="1:7" s="39" customFormat="1" ht="15.75" customHeight="1">
      <c r="A49" s="45">
        <v>0.61111111111111105</v>
      </c>
      <c r="B49" s="45">
        <v>0.61805555555555558</v>
      </c>
      <c r="C49" s="13" t="s">
        <v>445</v>
      </c>
      <c r="D49" s="39" t="s">
        <v>446</v>
      </c>
      <c r="E49" s="39">
        <v>10</v>
      </c>
      <c r="G49" s="39" t="s">
        <v>15</v>
      </c>
    </row>
    <row r="50" spans="1:7" s="39" customFormat="1" ht="15.75" customHeight="1">
      <c r="A50" s="55">
        <v>0.61805555555555558</v>
      </c>
      <c r="B50" s="55">
        <v>0.625</v>
      </c>
      <c r="C50" s="39" t="s">
        <v>447</v>
      </c>
      <c r="D50" s="183" t="s">
        <v>448</v>
      </c>
      <c r="E50" s="39">
        <v>10</v>
      </c>
      <c r="G50" s="183" t="s">
        <v>0</v>
      </c>
    </row>
    <row r="51" spans="1:7" s="39" customFormat="1" ht="15.75" customHeight="1">
      <c r="A51" s="45">
        <v>0.625</v>
      </c>
      <c r="B51" s="45">
        <v>0.63888888888888895</v>
      </c>
      <c r="C51" s="39" t="s">
        <v>136</v>
      </c>
      <c r="E51" s="39">
        <v>20</v>
      </c>
    </row>
    <row r="52" spans="1:7" s="39" customFormat="1" ht="15.75" customHeight="1">
      <c r="A52" s="45">
        <v>0.63888888888888895</v>
      </c>
      <c r="B52" s="45"/>
      <c r="C52" s="39" t="s">
        <v>72</v>
      </c>
      <c r="F52" s="39">
        <f>SUM(E43:E51)</f>
        <v>100</v>
      </c>
    </row>
    <row r="53" spans="1:7" s="39" customFormat="1" ht="15.75" customHeight="1">
      <c r="A53" s="45"/>
      <c r="B53" s="45"/>
    </row>
    <row r="54" spans="1:7" s="39" customFormat="1" ht="15.75" customHeight="1">
      <c r="A54" s="46" t="s">
        <v>84</v>
      </c>
      <c r="B54" s="45"/>
    </row>
    <row r="55" spans="1:7" s="39" customFormat="1" ht="15.75" customHeight="1">
      <c r="A55" s="45">
        <v>0.63888888888888895</v>
      </c>
      <c r="B55" s="45">
        <v>0.65972222222222221</v>
      </c>
      <c r="C55" s="39" t="s">
        <v>85</v>
      </c>
      <c r="E55" s="39">
        <v>30</v>
      </c>
    </row>
    <row r="56" spans="1:7" s="39" customFormat="1" ht="15.75" customHeight="1">
      <c r="A56" s="45"/>
      <c r="B56" s="45"/>
    </row>
    <row r="57" spans="1:7" s="40" customFormat="1" ht="15.75" customHeight="1">
      <c r="A57" s="202" t="s">
        <v>449</v>
      </c>
      <c r="B57" s="202"/>
      <c r="D57" s="40" t="s">
        <v>450</v>
      </c>
      <c r="G57" s="39" t="s">
        <v>11</v>
      </c>
    </row>
    <row r="58" spans="1:7" s="39" customFormat="1" ht="15.75" customHeight="1">
      <c r="A58" s="45">
        <v>0.65972222222222221</v>
      </c>
      <c r="B58" s="45">
        <v>0.66666666666666663</v>
      </c>
      <c r="C58" s="39" t="s">
        <v>451</v>
      </c>
      <c r="D58" s="39" t="s">
        <v>452</v>
      </c>
      <c r="E58" s="39">
        <v>10</v>
      </c>
      <c r="G58" s="39" t="s">
        <v>453</v>
      </c>
    </row>
    <row r="59" spans="1:7" s="39" customFormat="1" ht="15.75" customHeight="1">
      <c r="A59" s="45">
        <v>0.66666666666666663</v>
      </c>
      <c r="B59" s="45">
        <v>0.67361111111111116</v>
      </c>
      <c r="C59" s="39" t="s">
        <v>454</v>
      </c>
      <c r="D59" s="183" t="s">
        <v>455</v>
      </c>
      <c r="E59" s="39">
        <v>10</v>
      </c>
      <c r="G59" s="183" t="s">
        <v>456</v>
      </c>
    </row>
    <row r="60" spans="1:7" s="39" customFormat="1" ht="17">
      <c r="A60" s="45">
        <v>0.67361111111111116</v>
      </c>
      <c r="B60" s="45">
        <v>0.68055555555555547</v>
      </c>
      <c r="C60" s="39" t="s">
        <v>457</v>
      </c>
      <c r="D60" s="39" t="s">
        <v>458</v>
      </c>
      <c r="E60" s="39">
        <v>10</v>
      </c>
      <c r="G60" s="183" t="s">
        <v>37</v>
      </c>
    </row>
    <row r="61" spans="1:7" s="39" customFormat="1" ht="15.75" customHeight="1">
      <c r="A61" s="45">
        <v>0.68055555555555547</v>
      </c>
      <c r="B61" s="45">
        <v>0.6875</v>
      </c>
      <c r="C61" s="13" t="s">
        <v>459</v>
      </c>
      <c r="D61" s="183" t="s">
        <v>460</v>
      </c>
      <c r="E61" s="39">
        <v>10</v>
      </c>
      <c r="G61" s="183" t="s">
        <v>461</v>
      </c>
    </row>
    <row r="62" spans="1:7" s="39" customFormat="1" ht="15.75" customHeight="1">
      <c r="A62" s="45">
        <v>0.6875</v>
      </c>
      <c r="B62" s="45">
        <v>0.69444444444444453</v>
      </c>
      <c r="C62" s="13" t="s">
        <v>462</v>
      </c>
      <c r="D62" s="39" t="s">
        <v>463</v>
      </c>
      <c r="E62" s="39">
        <v>10</v>
      </c>
      <c r="G62" s="9" t="s">
        <v>464</v>
      </c>
    </row>
    <row r="63" spans="1:7" s="39" customFormat="1" ht="15.75" customHeight="1">
      <c r="A63" s="55">
        <v>0.69444444444444453</v>
      </c>
      <c r="B63" s="55">
        <v>0.70138888888888884</v>
      </c>
      <c r="C63" s="183" t="s">
        <v>465</v>
      </c>
      <c r="D63" s="183" t="s">
        <v>466</v>
      </c>
      <c r="E63" s="39">
        <v>10</v>
      </c>
      <c r="G63" s="183" t="s">
        <v>467</v>
      </c>
    </row>
    <row r="64" spans="1:7" s="39" customFormat="1" ht="15.75" customHeight="1">
      <c r="A64" s="45">
        <v>0.70138888888888884</v>
      </c>
      <c r="B64" s="45">
        <v>0.71527777777777779</v>
      </c>
      <c r="C64" s="39" t="s">
        <v>136</v>
      </c>
      <c r="E64" s="39">
        <v>20</v>
      </c>
    </row>
    <row r="65" spans="1:7" s="39" customFormat="1" ht="15.75" customHeight="1">
      <c r="A65" s="45">
        <v>0.71527777777777779</v>
      </c>
      <c r="B65" s="45"/>
      <c r="C65" s="39" t="s">
        <v>72</v>
      </c>
      <c r="F65" s="39">
        <f>SUM(E58:E64)</f>
        <v>80</v>
      </c>
    </row>
    <row r="66" spans="1:7" s="39" customFormat="1" ht="15.75" customHeight="1">
      <c r="A66" s="45"/>
      <c r="B66" s="45"/>
    </row>
    <row r="67" spans="1:7" s="39" customFormat="1" ht="15.75" customHeight="1">
      <c r="A67" s="46" t="s">
        <v>468</v>
      </c>
      <c r="B67" s="45"/>
    </row>
    <row r="68" spans="1:7" s="39" customFormat="1" ht="17">
      <c r="A68" s="45">
        <v>0.71527777777777779</v>
      </c>
      <c r="B68" s="45">
        <v>0.73958333333333337</v>
      </c>
      <c r="C68" s="39" t="s">
        <v>138</v>
      </c>
      <c r="E68" s="39">
        <v>35</v>
      </c>
    </row>
    <row r="69" spans="1:7" s="39" customFormat="1" ht="15.75" customHeight="1">
      <c r="A69" s="45"/>
      <c r="B69" s="45"/>
      <c r="C69" s="53" t="s">
        <v>139</v>
      </c>
    </row>
    <row r="70" spans="1:7" s="39" customFormat="1" ht="6.75" customHeight="1">
      <c r="A70" s="45"/>
      <c r="B70" s="45"/>
      <c r="C70" s="53"/>
    </row>
    <row r="71" spans="1:7" s="39" customFormat="1" ht="15.75" customHeight="1">
      <c r="A71" s="46" t="s">
        <v>140</v>
      </c>
      <c r="B71" s="45"/>
    </row>
    <row r="72" spans="1:7" s="39" customFormat="1" ht="15.75" customHeight="1">
      <c r="A72" s="45">
        <v>0.79166666666666663</v>
      </c>
      <c r="B72" s="45">
        <v>0.875</v>
      </c>
      <c r="C72" s="39" t="s">
        <v>140</v>
      </c>
    </row>
    <row r="73" spans="1:7" s="39" customFormat="1" ht="15.75" customHeight="1">
      <c r="A73" s="45"/>
      <c r="B73" s="45"/>
      <c r="D73" s="42" t="s">
        <v>141</v>
      </c>
      <c r="F73" s="49">
        <f>SUM(F22:F72)</f>
        <v>350</v>
      </c>
      <c r="G73" s="40"/>
    </row>
    <row r="74" spans="1:7" s="39" customFormat="1" ht="15.75" customHeight="1">
      <c r="A74" s="45"/>
      <c r="B74" s="45"/>
      <c r="D74" s="42"/>
      <c r="F74" s="49"/>
      <c r="G74" s="40"/>
    </row>
    <row r="75" spans="1:7" s="39" customFormat="1" ht="15.75" customHeight="1">
      <c r="A75" s="67" t="s">
        <v>469</v>
      </c>
      <c r="B75" s="68"/>
      <c r="C75" s="69"/>
      <c r="D75" s="70"/>
      <c r="E75" s="69"/>
      <c r="F75" s="69"/>
      <c r="G75" s="69"/>
    </row>
    <row r="76" spans="1:7" s="39" customFormat="1" ht="15.75" customHeight="1">
      <c r="A76" s="45">
        <v>0.3125</v>
      </c>
      <c r="B76" s="45">
        <v>0.34722222222222227</v>
      </c>
      <c r="C76" s="39" t="s">
        <v>273</v>
      </c>
      <c r="E76" s="39">
        <v>50</v>
      </c>
    </row>
    <row r="77" spans="1:7" s="39" customFormat="1" ht="15.75" customHeight="1">
      <c r="A77" s="45">
        <v>0.34722222222222227</v>
      </c>
      <c r="B77" s="45">
        <v>0.35416666666666669</v>
      </c>
      <c r="C77" s="39" t="s">
        <v>59</v>
      </c>
      <c r="E77" s="39">
        <v>10</v>
      </c>
    </row>
    <row r="78" spans="1:7" s="39" customFormat="1" ht="15.75" customHeight="1">
      <c r="A78" s="45"/>
      <c r="B78" s="45"/>
      <c r="C78" s="61" t="s">
        <v>3</v>
      </c>
    </row>
    <row r="79" spans="1:7" s="40" customFormat="1" ht="15.75" customHeight="1">
      <c r="A79" s="52" t="s">
        <v>470</v>
      </c>
      <c r="B79" s="46"/>
      <c r="D79" s="40" t="s">
        <v>471</v>
      </c>
      <c r="G79" s="39" t="s">
        <v>4</v>
      </c>
    </row>
    <row r="80" spans="1:7" s="39" customFormat="1" ht="15.75" customHeight="1">
      <c r="A80" s="45">
        <v>0.35416666666666669</v>
      </c>
      <c r="B80" s="45">
        <v>0.3611111111111111</v>
      </c>
      <c r="C80" s="39" t="s">
        <v>472</v>
      </c>
      <c r="D80" s="39" t="s">
        <v>473</v>
      </c>
      <c r="E80" s="39">
        <v>10</v>
      </c>
      <c r="G80" s="39" t="s">
        <v>474</v>
      </c>
    </row>
    <row r="81" spans="1:7" s="39" customFormat="1" ht="15.75" customHeight="1">
      <c r="A81" s="45">
        <v>0.3611111111111111</v>
      </c>
      <c r="B81" s="45">
        <v>0.36805555555555558</v>
      </c>
      <c r="C81" s="39" t="s">
        <v>475</v>
      </c>
      <c r="D81" s="39" t="s">
        <v>476</v>
      </c>
      <c r="E81" s="39">
        <v>10</v>
      </c>
      <c r="G81" s="39" t="s">
        <v>24</v>
      </c>
    </row>
    <row r="82" spans="1:7" s="39" customFormat="1" ht="15.75" customHeight="1">
      <c r="A82" s="45">
        <v>0.36805555555555558</v>
      </c>
      <c r="B82" s="45">
        <v>0.375</v>
      </c>
      <c r="C82" s="39" t="s">
        <v>477</v>
      </c>
      <c r="D82" s="9" t="s">
        <v>478</v>
      </c>
      <c r="E82" s="39">
        <v>10</v>
      </c>
      <c r="G82" s="183" t="s">
        <v>43</v>
      </c>
    </row>
    <row r="83" spans="1:7" s="39" customFormat="1" ht="15.75" customHeight="1">
      <c r="A83" s="45">
        <v>0.375</v>
      </c>
      <c r="B83" s="45">
        <v>0.38194444444444442</v>
      </c>
      <c r="C83" s="39" t="s">
        <v>479</v>
      </c>
      <c r="D83" s="39" t="s">
        <v>480</v>
      </c>
      <c r="E83" s="39">
        <v>10</v>
      </c>
      <c r="G83" s="39" t="s">
        <v>6</v>
      </c>
    </row>
    <row r="84" spans="1:7" s="39" customFormat="1" ht="15.75" customHeight="1">
      <c r="A84" s="45">
        <v>0.38194444444444442</v>
      </c>
      <c r="B84" s="45">
        <v>0.3888888888888889</v>
      </c>
      <c r="C84" s="39" t="s">
        <v>481</v>
      </c>
      <c r="D84" s="9" t="s">
        <v>482</v>
      </c>
      <c r="E84" s="39">
        <v>10</v>
      </c>
      <c r="G84" s="183" t="s">
        <v>461</v>
      </c>
    </row>
    <row r="85" spans="1:7" s="39" customFormat="1" ht="15.75" customHeight="1">
      <c r="A85" s="45">
        <v>0.3888888888888889</v>
      </c>
      <c r="B85" s="45">
        <v>0.39583333333333331</v>
      </c>
      <c r="C85" s="39" t="s">
        <v>483</v>
      </c>
      <c r="D85" s="39" t="s">
        <v>484</v>
      </c>
      <c r="E85" s="39">
        <v>10</v>
      </c>
      <c r="G85" s="183" t="s">
        <v>0</v>
      </c>
    </row>
    <row r="86" spans="1:7" s="39" customFormat="1" ht="15.75" customHeight="1">
      <c r="A86" s="45">
        <v>0.39583333333333331</v>
      </c>
      <c r="B86" s="45">
        <v>0.40277777777777773</v>
      </c>
      <c r="C86" s="39" t="s">
        <v>485</v>
      </c>
      <c r="D86" s="59" t="s">
        <v>486</v>
      </c>
      <c r="E86" s="39">
        <v>10</v>
      </c>
      <c r="G86" s="59" t="s">
        <v>39</v>
      </c>
    </row>
    <row r="87" spans="1:7" s="39" customFormat="1" ht="15.75" customHeight="1">
      <c r="A87" s="45">
        <v>0.40277777777777773</v>
      </c>
      <c r="B87" s="45">
        <v>0.41666666666666669</v>
      </c>
      <c r="C87" s="39" t="s">
        <v>136</v>
      </c>
      <c r="E87" s="39">
        <v>20</v>
      </c>
    </row>
    <row r="88" spans="1:7" s="39" customFormat="1" ht="15.75" customHeight="1">
      <c r="A88" s="45">
        <v>0.41666666666666669</v>
      </c>
      <c r="B88" s="45"/>
      <c r="C88" s="39" t="s">
        <v>72</v>
      </c>
      <c r="F88" s="39">
        <f>SUM(E80:E87)</f>
        <v>90</v>
      </c>
    </row>
    <row r="89" spans="1:7" s="39" customFormat="1" ht="15.75" customHeight="1">
      <c r="A89" s="45"/>
      <c r="B89" s="45"/>
      <c r="C89" s="47"/>
    </row>
    <row r="90" spans="1:7" s="39" customFormat="1" ht="15.75" customHeight="1">
      <c r="A90" s="46" t="s">
        <v>84</v>
      </c>
      <c r="B90" s="45"/>
    </row>
    <row r="91" spans="1:7" s="39" customFormat="1" ht="15.75" customHeight="1">
      <c r="A91" s="45">
        <v>0.41666666666666669</v>
      </c>
      <c r="B91" s="45">
        <v>0.4375</v>
      </c>
      <c r="C91" s="39" t="s">
        <v>85</v>
      </c>
      <c r="E91" s="39">
        <v>30</v>
      </c>
    </row>
    <row r="92" spans="1:7" s="39" customFormat="1" ht="15.75" customHeight="1">
      <c r="A92" s="45"/>
      <c r="B92" s="45"/>
    </row>
    <row r="93" spans="1:7" s="40" customFormat="1" ht="15.75" customHeight="1">
      <c r="A93" s="52" t="s">
        <v>487</v>
      </c>
      <c r="B93" s="46"/>
      <c r="D93" s="40" t="s">
        <v>488</v>
      </c>
      <c r="G93" s="39" t="s">
        <v>456</v>
      </c>
    </row>
    <row r="94" spans="1:7" s="39" customFormat="1" ht="15.75" customHeight="1">
      <c r="A94" s="45">
        <v>0.4375</v>
      </c>
      <c r="B94" s="45">
        <v>0.44444444444444442</v>
      </c>
      <c r="C94" s="13" t="s">
        <v>489</v>
      </c>
      <c r="D94" s="39" t="s">
        <v>490</v>
      </c>
      <c r="E94" s="39">
        <v>10</v>
      </c>
      <c r="G94" s="39" t="s">
        <v>9</v>
      </c>
    </row>
    <row r="95" spans="1:7" s="39" customFormat="1" ht="15.75" customHeight="1">
      <c r="A95" s="45">
        <v>0.44444444444444442</v>
      </c>
      <c r="B95" s="45">
        <v>0.4513888888888889</v>
      </c>
      <c r="C95" s="39" t="s">
        <v>491</v>
      </c>
      <c r="D95" s="183" t="s">
        <v>492</v>
      </c>
      <c r="E95" s="39">
        <v>10</v>
      </c>
      <c r="G95" s="183" t="s">
        <v>15</v>
      </c>
    </row>
    <row r="96" spans="1:7" s="39" customFormat="1" ht="15.75" customHeight="1">
      <c r="A96" s="45">
        <v>0.4513888888888889</v>
      </c>
      <c r="B96" s="45">
        <v>0.45833333333333331</v>
      </c>
      <c r="C96" s="39" t="s">
        <v>493</v>
      </c>
      <c r="D96" s="39" t="s">
        <v>494</v>
      </c>
      <c r="E96" s="39">
        <v>10</v>
      </c>
      <c r="G96" s="39" t="s">
        <v>0</v>
      </c>
    </row>
    <row r="97" spans="1:7" s="39" customFormat="1" ht="15.75" customHeight="1">
      <c r="A97" s="45">
        <v>0.45833333333333331</v>
      </c>
      <c r="B97" s="45">
        <v>0.46527777777777773</v>
      </c>
      <c r="C97" s="39" t="s">
        <v>495</v>
      </c>
      <c r="D97" s="183" t="s">
        <v>496</v>
      </c>
      <c r="E97" s="39">
        <v>10</v>
      </c>
      <c r="G97" s="183" t="s">
        <v>46</v>
      </c>
    </row>
    <row r="98" spans="1:7" s="39" customFormat="1" ht="15.75" customHeight="1">
      <c r="A98" s="45">
        <v>0.46527777777777773</v>
      </c>
      <c r="B98" s="45">
        <v>0.47222222222222227</v>
      </c>
      <c r="C98" s="39" t="s">
        <v>497</v>
      </c>
      <c r="D98" s="39" t="s">
        <v>498</v>
      </c>
      <c r="E98" s="39">
        <v>10</v>
      </c>
      <c r="G98" s="39" t="s">
        <v>4</v>
      </c>
    </row>
    <row r="99" spans="1:7" s="39" customFormat="1" ht="15.75" customHeight="1">
      <c r="A99" s="45">
        <v>0.47222222222222227</v>
      </c>
      <c r="B99" s="45">
        <v>0.47916666666666669</v>
      </c>
      <c r="C99" s="39" t="s">
        <v>499</v>
      </c>
      <c r="D99" s="13" t="s">
        <v>500</v>
      </c>
      <c r="E99" s="39">
        <v>10</v>
      </c>
      <c r="G99" s="183" t="s">
        <v>501</v>
      </c>
    </row>
    <row r="100" spans="1:7" s="39" customFormat="1" ht="15.75" customHeight="1">
      <c r="A100" s="45">
        <v>0.47916666666666669</v>
      </c>
      <c r="B100" s="45">
        <v>0.49305555555555558</v>
      </c>
      <c r="C100" s="39" t="s">
        <v>136</v>
      </c>
      <c r="E100" s="39">
        <v>20</v>
      </c>
    </row>
    <row r="101" spans="1:7" s="39" customFormat="1" ht="15.75" customHeight="1">
      <c r="A101" s="45">
        <v>0.49305555555555558</v>
      </c>
      <c r="B101" s="45"/>
      <c r="C101" s="39" t="s">
        <v>72</v>
      </c>
      <c r="F101" s="39">
        <f>SUM(E94:E100)</f>
        <v>80</v>
      </c>
    </row>
    <row r="102" spans="1:7" s="39" customFormat="1" ht="15.75" customHeight="1">
      <c r="A102" s="45"/>
      <c r="B102" s="45"/>
    </row>
    <row r="103" spans="1:7" s="39" customFormat="1" ht="15.75" customHeight="1">
      <c r="A103" s="46" t="s">
        <v>96</v>
      </c>
      <c r="B103" s="45"/>
    </row>
    <row r="104" spans="1:7" s="39" customFormat="1" ht="17">
      <c r="A104" s="45">
        <v>0.49305555555555558</v>
      </c>
      <c r="B104" s="45">
        <v>0.5</v>
      </c>
      <c r="C104" s="39" t="s">
        <v>97</v>
      </c>
      <c r="E104" s="39">
        <v>10</v>
      </c>
    </row>
    <row r="105" spans="1:7" s="39" customFormat="1" ht="17">
      <c r="A105" s="45">
        <v>0.5</v>
      </c>
      <c r="B105" s="45">
        <v>0.5625</v>
      </c>
      <c r="C105" s="39" t="s">
        <v>96</v>
      </c>
      <c r="E105" s="39">
        <v>90</v>
      </c>
    </row>
    <row r="106" spans="1:7" s="39" customFormat="1" ht="15.75" customHeight="1">
      <c r="A106" s="45"/>
      <c r="B106" s="45"/>
    </row>
    <row r="107" spans="1:7" s="40" customFormat="1" ht="15.75" customHeight="1">
      <c r="A107" s="46" t="s">
        <v>502</v>
      </c>
      <c r="B107" s="46"/>
      <c r="D107" s="40" t="s">
        <v>503</v>
      </c>
      <c r="G107" s="51" t="s">
        <v>0</v>
      </c>
    </row>
    <row r="108" spans="1:7" s="39" customFormat="1" ht="15.75" customHeight="1">
      <c r="A108" s="45">
        <v>0.5625</v>
      </c>
      <c r="B108" s="45">
        <v>0.56944444444444442</v>
      </c>
      <c r="C108" s="39" t="s">
        <v>504</v>
      </c>
      <c r="D108" s="39" t="s">
        <v>505</v>
      </c>
      <c r="E108" s="39">
        <v>10</v>
      </c>
      <c r="G108" s="39" t="s">
        <v>27</v>
      </c>
    </row>
    <row r="109" spans="1:7" s="39" customFormat="1" ht="15.75" customHeight="1">
      <c r="A109" s="45">
        <v>0.56944444444444442</v>
      </c>
      <c r="B109" s="45">
        <v>0.57638888888888895</v>
      </c>
      <c r="C109" s="39" t="s">
        <v>506</v>
      </c>
      <c r="D109" s="41" t="s">
        <v>507</v>
      </c>
      <c r="E109" s="39">
        <v>10</v>
      </c>
      <c r="G109" s="41" t="s">
        <v>15</v>
      </c>
    </row>
    <row r="110" spans="1:7" s="39" customFormat="1" ht="15.75" customHeight="1">
      <c r="A110" s="45">
        <v>0.57638888888888895</v>
      </c>
      <c r="B110" s="45">
        <v>0.58333333333333337</v>
      </c>
      <c r="C110" s="39" t="s">
        <v>508</v>
      </c>
      <c r="D110" s="183" t="s">
        <v>509</v>
      </c>
      <c r="E110" s="39">
        <v>10</v>
      </c>
      <c r="G110" s="183" t="s">
        <v>5</v>
      </c>
    </row>
    <row r="111" spans="1:7" s="39" customFormat="1" ht="15.75" customHeight="1">
      <c r="A111" s="45">
        <v>0.58333333333333337</v>
      </c>
      <c r="B111" s="45">
        <v>0.59027777777777779</v>
      </c>
      <c r="C111" s="39" t="s">
        <v>510</v>
      </c>
      <c r="D111" s="183" t="s">
        <v>511</v>
      </c>
      <c r="E111" s="39">
        <v>10</v>
      </c>
      <c r="G111" s="39" t="s">
        <v>9</v>
      </c>
    </row>
    <row r="112" spans="1:7" s="39" customFormat="1" ht="15.75" customHeight="1">
      <c r="A112" s="45">
        <v>0.59027777777777779</v>
      </c>
      <c r="B112" s="45">
        <v>0.59722222222222221</v>
      </c>
      <c r="C112" s="39" t="s">
        <v>512</v>
      </c>
      <c r="D112" s="183" t="s">
        <v>513</v>
      </c>
      <c r="E112" s="39">
        <v>10</v>
      </c>
      <c r="G112" s="183" t="s">
        <v>514</v>
      </c>
    </row>
    <row r="113" spans="1:7" s="39" customFormat="1" ht="15.75" customHeight="1">
      <c r="A113" s="45">
        <v>0.59722222222222221</v>
      </c>
      <c r="B113" s="45">
        <v>0.60416666666666663</v>
      </c>
      <c r="C113" s="39" t="s">
        <v>515</v>
      </c>
      <c r="D113" s="183" t="s">
        <v>516</v>
      </c>
      <c r="E113" s="39">
        <v>10</v>
      </c>
      <c r="G113" s="183" t="s">
        <v>11</v>
      </c>
    </row>
    <row r="114" spans="1:7" s="39" customFormat="1" ht="15.75" customHeight="1">
      <c r="A114" s="45">
        <v>0.60416666666666663</v>
      </c>
      <c r="B114" s="56">
        <v>0.61805555555555558</v>
      </c>
      <c r="C114" s="39" t="s">
        <v>136</v>
      </c>
      <c r="E114" s="39">
        <v>20</v>
      </c>
    </row>
    <row r="115" spans="1:7" s="39" customFormat="1" ht="15.75" customHeight="1">
      <c r="A115" s="45">
        <v>0.61805555555555558</v>
      </c>
      <c r="B115" s="45"/>
      <c r="C115" s="39" t="s">
        <v>72</v>
      </c>
      <c r="F115" s="39">
        <v>80</v>
      </c>
    </row>
    <row r="116" spans="1:7" s="39" customFormat="1" ht="15.75" customHeight="1">
      <c r="A116" s="45"/>
      <c r="B116" s="45"/>
    </row>
    <row r="117" spans="1:7" s="39" customFormat="1" ht="15.75" customHeight="1">
      <c r="A117" s="46" t="s">
        <v>84</v>
      </c>
      <c r="B117" s="45"/>
    </row>
    <row r="118" spans="1:7" s="39" customFormat="1" ht="15.75" customHeight="1">
      <c r="A118" s="45">
        <v>0.61805555555555558</v>
      </c>
      <c r="B118" s="45">
        <v>0.625</v>
      </c>
      <c r="C118" s="39" t="s">
        <v>85</v>
      </c>
      <c r="E118" s="39">
        <v>10</v>
      </c>
    </row>
    <row r="119" spans="1:7" s="39" customFormat="1" ht="15.75" customHeight="1">
      <c r="A119" s="45"/>
      <c r="B119" s="45"/>
    </row>
    <row r="120" spans="1:7" s="40" customFormat="1" ht="15.75" customHeight="1">
      <c r="A120" s="52" t="s">
        <v>517</v>
      </c>
      <c r="B120" s="46"/>
      <c r="D120" s="40" t="s">
        <v>518</v>
      </c>
      <c r="G120" s="39" t="s">
        <v>9</v>
      </c>
    </row>
    <row r="121" spans="1:7" s="39" customFormat="1" ht="15.75" customHeight="1">
      <c r="A121" s="45">
        <v>0.625</v>
      </c>
      <c r="B121" s="45">
        <v>0.63194444444444442</v>
      </c>
      <c r="C121" s="39" t="s">
        <v>519</v>
      </c>
      <c r="D121" s="13" t="s">
        <v>520</v>
      </c>
      <c r="E121" s="39">
        <v>10</v>
      </c>
      <c r="G121" s="51" t="s">
        <v>15</v>
      </c>
    </row>
    <row r="122" spans="1:7" s="39" customFormat="1" ht="15.75" customHeight="1">
      <c r="A122" s="45">
        <v>0.63194444444444442</v>
      </c>
      <c r="B122" s="45">
        <v>0.63888888888888895</v>
      </c>
      <c r="C122" s="62" t="s">
        <v>521</v>
      </c>
      <c r="D122" s="183" t="s">
        <v>522</v>
      </c>
      <c r="E122" s="39">
        <v>10</v>
      </c>
      <c r="G122" s="39" t="s">
        <v>474</v>
      </c>
    </row>
    <row r="123" spans="1:7" s="39" customFormat="1" ht="15.75" customHeight="1">
      <c r="A123" s="45">
        <v>0.63888888888888895</v>
      </c>
      <c r="B123" s="45">
        <v>0.64583333333333337</v>
      </c>
      <c r="C123" s="39" t="s">
        <v>523</v>
      </c>
      <c r="D123" s="39" t="s">
        <v>524</v>
      </c>
      <c r="E123" s="39">
        <v>10</v>
      </c>
      <c r="G123" s="39" t="s">
        <v>9</v>
      </c>
    </row>
    <row r="124" spans="1:7" s="39" customFormat="1" ht="15.75" customHeight="1">
      <c r="A124" s="45">
        <v>0.64583333333333337</v>
      </c>
      <c r="B124" s="45">
        <v>0.65277777777777779</v>
      </c>
      <c r="C124" s="39" t="s">
        <v>136</v>
      </c>
      <c r="E124" s="39">
        <v>10</v>
      </c>
    </row>
    <row r="125" spans="1:7" s="39" customFormat="1" ht="15.75" customHeight="1">
      <c r="A125" s="45">
        <v>0.65277777777777779</v>
      </c>
      <c r="B125" s="45"/>
      <c r="C125" s="39" t="s">
        <v>72</v>
      </c>
      <c r="F125" s="39">
        <f>SUM(E121:E124)</f>
        <v>40</v>
      </c>
    </row>
    <row r="126" spans="1:7" s="39" customFormat="1" ht="15.75" customHeight="1">
      <c r="A126" s="45"/>
      <c r="B126" s="45"/>
    </row>
    <row r="127" spans="1:7" s="39" customFormat="1" ht="15.75" customHeight="1">
      <c r="A127" s="46" t="s">
        <v>525</v>
      </c>
      <c r="B127" s="45"/>
      <c r="D127" s="40" t="s">
        <v>526</v>
      </c>
      <c r="G127" s="39" t="s">
        <v>391</v>
      </c>
    </row>
    <row r="128" spans="1:7" s="73" customFormat="1" ht="29.25" customHeight="1">
      <c r="A128" s="72">
        <v>0.65277777777777779</v>
      </c>
      <c r="B128" s="72">
        <v>0.65972222222222221</v>
      </c>
      <c r="C128" s="73" t="s">
        <v>527</v>
      </c>
      <c r="D128" s="73" t="s">
        <v>528</v>
      </c>
      <c r="F128" s="73">
        <v>10</v>
      </c>
      <c r="G128" s="183" t="s">
        <v>14</v>
      </c>
    </row>
    <row r="129" spans="1:7" s="73" customFormat="1" ht="34">
      <c r="A129" s="72">
        <v>0.65972222222222221</v>
      </c>
      <c r="B129" s="72">
        <v>0.66666666666666663</v>
      </c>
      <c r="C129" s="73" t="s">
        <v>529</v>
      </c>
      <c r="D129" s="73" t="s">
        <v>530</v>
      </c>
      <c r="F129" s="73">
        <v>10</v>
      </c>
      <c r="G129" s="183" t="s">
        <v>5</v>
      </c>
    </row>
    <row r="130" spans="1:7" s="39" customFormat="1" ht="15.75" customHeight="1">
      <c r="A130" s="45"/>
      <c r="B130" s="45"/>
      <c r="C130" s="53" t="s">
        <v>221</v>
      </c>
    </row>
    <row r="131" spans="1:7" s="39" customFormat="1" ht="6.75" customHeight="1">
      <c r="A131" s="45"/>
      <c r="B131" s="45"/>
      <c r="C131" s="53"/>
    </row>
    <row r="132" spans="1:7" s="39" customFormat="1" ht="15.75" customHeight="1">
      <c r="A132" s="46" t="s">
        <v>224</v>
      </c>
      <c r="B132" s="45"/>
    </row>
    <row r="133" spans="1:7" s="39" customFormat="1" ht="15.75" customHeight="1">
      <c r="A133" s="45">
        <v>0.79166666666666663</v>
      </c>
      <c r="B133" s="45">
        <v>0.875</v>
      </c>
      <c r="C133" s="39" t="s">
        <v>224</v>
      </c>
    </row>
    <row r="134" spans="1:7" s="39" customFormat="1" ht="15.75" customHeight="1">
      <c r="A134" s="45"/>
      <c r="B134" s="45"/>
      <c r="D134" s="42" t="s">
        <v>225</v>
      </c>
      <c r="F134" s="39">
        <f>SUM(F88:F132)</f>
        <v>310</v>
      </c>
    </row>
    <row r="135" spans="1:7" s="39" customFormat="1" ht="15.75" customHeight="1">
      <c r="A135" s="45"/>
      <c r="B135" s="45"/>
      <c r="D135" s="42"/>
    </row>
    <row r="136" spans="1:7" s="39" customFormat="1" ht="15.75" customHeight="1">
      <c r="B136" s="45"/>
      <c r="D136" s="42" t="s">
        <v>226</v>
      </c>
      <c r="F136" s="54">
        <f>(F73+F134)/60</f>
        <v>11</v>
      </c>
    </row>
    <row r="137" spans="1:7" s="39" customFormat="1" ht="15.75" customHeight="1">
      <c r="A137" s="67" t="s">
        <v>531</v>
      </c>
      <c r="B137" s="68"/>
      <c r="C137" s="69"/>
      <c r="D137" s="70"/>
      <c r="E137" s="69"/>
      <c r="F137" s="69"/>
      <c r="G137" s="69"/>
    </row>
    <row r="138" spans="1:7" s="39" customFormat="1" ht="15.75" customHeight="1">
      <c r="A138" s="45"/>
      <c r="B138" s="45"/>
    </row>
    <row r="139" spans="1:7" s="39" customFormat="1" ht="15.75" customHeight="1">
      <c r="A139" s="50" t="s">
        <v>228</v>
      </c>
      <c r="B139" s="45"/>
    </row>
    <row r="140" spans="1:7" s="39" customFormat="1" ht="15.75" customHeight="1">
      <c r="A140" s="50" t="s">
        <v>229</v>
      </c>
      <c r="B140" s="45"/>
    </row>
  </sheetData>
  <mergeCells count="2">
    <mergeCell ref="A1:I1"/>
    <mergeCell ref="A57:B57"/>
  </mergeCells>
  <pageMargins left="0.7" right="0.7" top="0.75" bottom="0.75" header="0.3" footer="0.3"/>
  <pageSetup orientation="portrait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rgb="FFFF0000"/>
  </sheetPr>
  <dimension ref="A1:H137"/>
  <sheetViews>
    <sheetView zoomScaleNormal="100" workbookViewId="0">
      <pane ySplit="2" topLeftCell="A18" activePane="bottomLeft" state="frozen"/>
      <selection activeCell="C7" sqref="C7"/>
      <selection pane="bottomLeft" activeCell="C7" sqref="C7"/>
    </sheetView>
  </sheetViews>
  <sheetFormatPr baseColWidth="10" defaultColWidth="11" defaultRowHeight="15" customHeight="1"/>
  <cols>
    <col min="1" max="1" width="11" customWidth="1"/>
    <col min="2" max="2" width="70.83203125" customWidth="1"/>
    <col min="3" max="3" width="38.5" style="9" customWidth="1"/>
    <col min="4" max="4" width="3.5" customWidth="1"/>
    <col min="5" max="5" width="4" bestFit="1" customWidth="1"/>
    <col min="6" max="6" width="50.5" style="34" customWidth="1"/>
    <col min="7" max="7" width="45.33203125" style="18" bestFit="1" customWidth="1"/>
    <col min="8" max="8" width="34.33203125" style="35" bestFit="1" customWidth="1"/>
  </cols>
  <sheetData>
    <row r="1" spans="1:8" s="17" customFormat="1" ht="21">
      <c r="A1" s="38" t="s">
        <v>532</v>
      </c>
      <c r="B1" s="38"/>
      <c r="C1" s="38"/>
      <c r="D1" s="38"/>
      <c r="E1" s="38"/>
      <c r="F1" s="15" t="s">
        <v>533</v>
      </c>
      <c r="G1" s="15" t="s">
        <v>534</v>
      </c>
      <c r="H1" s="16" t="s">
        <v>535</v>
      </c>
    </row>
    <row r="2" spans="1:8" ht="15.75" customHeight="1">
      <c r="F2" s="180"/>
      <c r="H2" s="181" t="s">
        <v>536</v>
      </c>
    </row>
    <row r="3" spans="1:8" ht="15.75" customHeight="1">
      <c r="A3" s="19" t="s">
        <v>537</v>
      </c>
      <c r="B3" s="3"/>
      <c r="C3" s="10" t="s">
        <v>538</v>
      </c>
      <c r="D3" s="3"/>
      <c r="E3" s="3"/>
      <c r="F3" s="3"/>
      <c r="G3" s="20"/>
      <c r="H3" s="186"/>
    </row>
    <row r="4" spans="1:8" ht="15.75" customHeight="1">
      <c r="A4" s="180" t="s">
        <v>54</v>
      </c>
      <c r="F4" s="180"/>
      <c r="H4" s="181"/>
    </row>
    <row r="5" spans="1:8" ht="15.75" customHeight="1">
      <c r="A5" s="180" t="s">
        <v>539</v>
      </c>
      <c r="F5" s="180"/>
      <c r="H5" s="181"/>
    </row>
    <row r="6" spans="1:8" ht="15.75" customHeight="1">
      <c r="F6" s="180"/>
      <c r="H6" s="181"/>
    </row>
    <row r="7" spans="1:8" ht="15.75" customHeight="1">
      <c r="A7" s="21">
        <v>0.75</v>
      </c>
      <c r="B7" t="s">
        <v>388</v>
      </c>
      <c r="F7" s="180"/>
      <c r="H7" s="181"/>
    </row>
    <row r="8" spans="1:8" ht="15.75" customHeight="1">
      <c r="F8" s="180"/>
      <c r="H8" s="181"/>
    </row>
    <row r="9" spans="1:8" ht="15.75" customHeight="1">
      <c r="A9" s="19" t="s">
        <v>540</v>
      </c>
      <c r="B9" s="3"/>
      <c r="C9" s="11" t="s">
        <v>541</v>
      </c>
      <c r="D9" s="3"/>
      <c r="E9" s="3"/>
      <c r="F9" s="3"/>
      <c r="G9" s="20"/>
      <c r="H9" s="186"/>
    </row>
    <row r="10" spans="1:8" ht="15.75" customHeight="1">
      <c r="A10" s="1" t="s">
        <v>542</v>
      </c>
      <c r="B10" s="1"/>
      <c r="C10" s="12"/>
      <c r="D10" s="1"/>
      <c r="E10" s="1"/>
      <c r="F10" s="1"/>
      <c r="H10" s="181"/>
    </row>
    <row r="11" spans="1:8" ht="15.75" customHeight="1">
      <c r="A11" s="21">
        <v>0.33333333333333331</v>
      </c>
      <c r="B11" s="1" t="s">
        <v>543</v>
      </c>
      <c r="C11" s="12"/>
      <c r="D11" s="1"/>
      <c r="E11" s="1"/>
      <c r="F11" s="1"/>
      <c r="H11" s="181"/>
    </row>
    <row r="12" spans="1:8" ht="15.75" customHeight="1">
      <c r="A12" s="21">
        <v>0.36805555555555558</v>
      </c>
      <c r="B12" s="1" t="s">
        <v>72</v>
      </c>
      <c r="C12" s="12"/>
      <c r="D12" s="1"/>
      <c r="E12" s="1"/>
      <c r="F12" s="1"/>
      <c r="H12" s="181"/>
    </row>
    <row r="13" spans="1:8" ht="15.75" customHeight="1">
      <c r="A13" s="21"/>
      <c r="B13" s="1"/>
      <c r="C13" s="12"/>
      <c r="D13" s="1"/>
      <c r="E13" s="1"/>
      <c r="F13" s="1"/>
      <c r="H13" s="181"/>
    </row>
    <row r="14" spans="1:8" ht="15.75" customHeight="1">
      <c r="A14" s="1" t="s">
        <v>544</v>
      </c>
      <c r="B14" s="1"/>
      <c r="C14" s="12"/>
      <c r="D14" s="1"/>
      <c r="E14" s="1"/>
      <c r="F14" s="1"/>
      <c r="H14" s="181"/>
    </row>
    <row r="15" spans="1:8" ht="15.75" customHeight="1">
      <c r="A15" s="21">
        <v>0.375</v>
      </c>
      <c r="B15" s="1" t="s">
        <v>545</v>
      </c>
      <c r="C15" s="12" t="s">
        <v>288</v>
      </c>
      <c r="D15" s="1"/>
      <c r="E15" s="1"/>
      <c r="F15" s="1"/>
      <c r="H15" s="18"/>
    </row>
    <row r="17" spans="1:8" s="17" customFormat="1" ht="15.75" customHeight="1">
      <c r="A17" s="17" t="s">
        <v>546</v>
      </c>
      <c r="C17" s="8" t="s">
        <v>547</v>
      </c>
      <c r="G17" s="22"/>
      <c r="H17" s="16"/>
    </row>
    <row r="18" spans="1:8" ht="15.75" customHeight="1">
      <c r="A18" s="21">
        <v>0.38194444444444442</v>
      </c>
      <c r="B18" s="180" t="s">
        <v>548</v>
      </c>
      <c r="C18" s="183" t="s">
        <v>549</v>
      </c>
      <c r="D18" s="180">
        <v>15</v>
      </c>
      <c r="F18" s="180" t="s">
        <v>0</v>
      </c>
      <c r="G18" s="18" t="s">
        <v>1</v>
      </c>
      <c r="H18" s="181"/>
    </row>
    <row r="19" spans="1:8" ht="15.75" customHeight="1">
      <c r="A19" s="21">
        <v>0.3923611111111111</v>
      </c>
      <c r="B19" s="180" t="s">
        <v>550</v>
      </c>
      <c r="C19" s="183" t="s">
        <v>522</v>
      </c>
      <c r="D19" s="180">
        <v>15</v>
      </c>
      <c r="F19" s="180" t="s">
        <v>551</v>
      </c>
      <c r="G19" s="18" t="s">
        <v>41</v>
      </c>
      <c r="H19" s="181"/>
    </row>
    <row r="20" spans="1:8" ht="15.75" customHeight="1">
      <c r="A20" s="21">
        <v>0.40277777777777773</v>
      </c>
      <c r="B20" s="180" t="s">
        <v>552</v>
      </c>
      <c r="C20" s="9" t="s">
        <v>553</v>
      </c>
      <c r="D20" s="180">
        <v>15</v>
      </c>
      <c r="F20" s="180" t="s">
        <v>554</v>
      </c>
      <c r="G20" s="23" t="s">
        <v>555</v>
      </c>
      <c r="H20" s="24" t="s">
        <v>45</v>
      </c>
    </row>
    <row r="21" spans="1:8" ht="15.75" customHeight="1">
      <c r="A21" s="21">
        <v>0.41319444444444442</v>
      </c>
      <c r="B21" s="180" t="s">
        <v>556</v>
      </c>
      <c r="C21" s="183" t="s">
        <v>557</v>
      </c>
      <c r="D21" s="180">
        <v>15</v>
      </c>
      <c r="F21" s="180" t="s">
        <v>558</v>
      </c>
      <c r="G21" s="18" t="s">
        <v>26</v>
      </c>
      <c r="H21" s="181"/>
    </row>
    <row r="22" spans="1:8" ht="15.75" customHeight="1">
      <c r="A22" s="21">
        <v>0.4236111111111111</v>
      </c>
      <c r="B22" s="180" t="s">
        <v>559</v>
      </c>
      <c r="C22" s="183" t="s">
        <v>560</v>
      </c>
      <c r="D22" s="180">
        <v>15</v>
      </c>
      <c r="F22" s="180" t="s">
        <v>46</v>
      </c>
      <c r="G22" s="18" t="s">
        <v>561</v>
      </c>
      <c r="H22" s="181" t="s">
        <v>47</v>
      </c>
    </row>
    <row r="23" spans="1:8" ht="15.75" customHeight="1">
      <c r="A23" s="21">
        <v>0.43402777777777773</v>
      </c>
      <c r="B23" s="180" t="s">
        <v>136</v>
      </c>
      <c r="D23" s="180">
        <v>15</v>
      </c>
      <c r="F23" s="180"/>
      <c r="H23" s="181"/>
    </row>
    <row r="24" spans="1:8" ht="15.75" customHeight="1">
      <c r="A24" s="21">
        <v>0.44444444444444442</v>
      </c>
      <c r="B24" s="180" t="s">
        <v>72</v>
      </c>
      <c r="E24" s="180">
        <v>90</v>
      </c>
      <c r="F24" s="180"/>
      <c r="H24" s="181"/>
    </row>
    <row r="25" spans="1:8" ht="15.75" customHeight="1">
      <c r="A25" s="21"/>
      <c r="B25" s="21"/>
      <c r="F25" s="180"/>
      <c r="H25" s="181"/>
    </row>
    <row r="26" spans="1:8" ht="15.75" customHeight="1">
      <c r="A26" s="21" t="s">
        <v>562</v>
      </c>
      <c r="F26" s="180"/>
      <c r="H26" s="181"/>
    </row>
    <row r="27" spans="1:8" ht="15.75" customHeight="1">
      <c r="A27" s="21">
        <v>0.44444444444444442</v>
      </c>
      <c r="B27" s="180" t="s">
        <v>543</v>
      </c>
      <c r="F27" s="180"/>
      <c r="H27" s="181"/>
    </row>
    <row r="28" spans="1:8" ht="15.75" customHeight="1">
      <c r="A28" s="21">
        <v>0.45833333333333331</v>
      </c>
      <c r="B28" s="180" t="s">
        <v>72</v>
      </c>
      <c r="F28" s="180"/>
      <c r="H28" s="181"/>
    </row>
    <row r="29" spans="1:8" ht="15.75" customHeight="1">
      <c r="F29" s="180"/>
      <c r="H29" s="181"/>
    </row>
    <row r="30" spans="1:8" s="17" customFormat="1" ht="15.75" customHeight="1">
      <c r="A30" s="17" t="s">
        <v>563</v>
      </c>
      <c r="C30" s="8" t="s">
        <v>503</v>
      </c>
      <c r="G30" s="22"/>
      <c r="H30" s="16"/>
    </row>
    <row r="31" spans="1:8" ht="15.75" customHeight="1">
      <c r="A31" s="21">
        <v>0.45833333333333331</v>
      </c>
      <c r="B31" s="23" t="s">
        <v>564</v>
      </c>
      <c r="C31" s="183" t="s">
        <v>399</v>
      </c>
      <c r="D31" s="180">
        <v>10</v>
      </c>
      <c r="F31" s="180" t="s">
        <v>16</v>
      </c>
      <c r="G31" s="18" t="s">
        <v>17</v>
      </c>
      <c r="H31" s="181" t="s">
        <v>565</v>
      </c>
    </row>
    <row r="32" spans="1:8" ht="15.75" customHeight="1">
      <c r="A32" s="21">
        <v>0.46527777777777773</v>
      </c>
      <c r="B32" s="23" t="s">
        <v>566</v>
      </c>
      <c r="C32" s="183" t="s">
        <v>496</v>
      </c>
      <c r="D32" s="180">
        <v>10</v>
      </c>
      <c r="F32" s="180" t="s">
        <v>46</v>
      </c>
      <c r="G32" s="18" t="s">
        <v>567</v>
      </c>
      <c r="H32" s="181" t="s">
        <v>47</v>
      </c>
    </row>
    <row r="33" spans="1:8" ht="15.75" customHeight="1">
      <c r="A33" s="21">
        <v>0.47222222222222227</v>
      </c>
      <c r="B33" s="23" t="s">
        <v>568</v>
      </c>
      <c r="C33" s="183" t="s">
        <v>569</v>
      </c>
      <c r="D33" s="180">
        <v>10</v>
      </c>
      <c r="F33" s="180" t="s">
        <v>8</v>
      </c>
      <c r="G33" s="18" t="s">
        <v>570</v>
      </c>
      <c r="H33" s="181" t="s">
        <v>571</v>
      </c>
    </row>
    <row r="34" spans="1:8" ht="15.75" customHeight="1">
      <c r="A34" s="21">
        <v>0.47916666666666669</v>
      </c>
      <c r="B34" s="23" t="s">
        <v>572</v>
      </c>
      <c r="C34" s="9" t="s">
        <v>480</v>
      </c>
      <c r="D34">
        <v>15</v>
      </c>
      <c r="F34" s="180" t="s">
        <v>6</v>
      </c>
      <c r="G34" s="6" t="s">
        <v>7</v>
      </c>
      <c r="H34" s="181"/>
    </row>
    <row r="35" spans="1:8" ht="15.75" customHeight="1">
      <c r="A35" s="21">
        <v>0.48958333333333331</v>
      </c>
      <c r="B35" t="s">
        <v>136</v>
      </c>
      <c r="C35" s="183"/>
      <c r="D35" s="180">
        <v>15</v>
      </c>
      <c r="F35" s="180"/>
      <c r="H35" s="181"/>
    </row>
    <row r="36" spans="1:8" ht="15.75" customHeight="1">
      <c r="A36" s="21">
        <v>0.5</v>
      </c>
      <c r="B36" s="180" t="s">
        <v>72</v>
      </c>
      <c r="E36" s="180">
        <v>60</v>
      </c>
      <c r="F36" s="180"/>
      <c r="H36" s="181"/>
    </row>
    <row r="37" spans="1:8" ht="15.75" customHeight="1">
      <c r="A37" s="21"/>
      <c r="F37" s="180"/>
      <c r="H37" s="181"/>
    </row>
    <row r="38" spans="1:8" ht="15.75" customHeight="1">
      <c r="A38" s="1" t="s">
        <v>573</v>
      </c>
      <c r="B38" s="1"/>
      <c r="C38" s="12" t="s">
        <v>574</v>
      </c>
      <c r="D38" s="1"/>
      <c r="E38" s="1"/>
      <c r="F38" s="1"/>
      <c r="H38" s="181"/>
    </row>
    <row r="39" spans="1:8" ht="34">
      <c r="A39" s="21">
        <v>0.5</v>
      </c>
      <c r="B39" s="1" t="s">
        <v>543</v>
      </c>
      <c r="C39" s="12" t="s">
        <v>575</v>
      </c>
      <c r="D39" s="1"/>
      <c r="E39" s="1"/>
      <c r="F39" s="1"/>
      <c r="H39" s="181"/>
    </row>
    <row r="40" spans="1:8" ht="16">
      <c r="A40" s="21">
        <v>0.5625</v>
      </c>
      <c r="B40" s="1" t="s">
        <v>72</v>
      </c>
      <c r="C40" s="12"/>
      <c r="D40" s="1"/>
      <c r="E40" s="1"/>
      <c r="F40" s="1"/>
      <c r="H40" s="181"/>
    </row>
    <row r="41" spans="1:8" ht="15.75" customHeight="1">
      <c r="A41" s="21"/>
      <c r="F41" s="180"/>
      <c r="H41" s="181"/>
    </row>
    <row r="42" spans="1:8" s="17" customFormat="1" ht="15.75" customHeight="1">
      <c r="A42" s="17" t="s">
        <v>576</v>
      </c>
      <c r="C42" s="8" t="s">
        <v>471</v>
      </c>
      <c r="G42" s="22"/>
      <c r="H42" s="16"/>
    </row>
    <row r="43" spans="1:8" ht="15.75" customHeight="1">
      <c r="A43" s="21">
        <v>0.5625</v>
      </c>
      <c r="B43" s="23" t="s">
        <v>577</v>
      </c>
      <c r="C43" s="13" t="s">
        <v>578</v>
      </c>
      <c r="D43">
        <v>10</v>
      </c>
      <c r="F43" s="180" t="s">
        <v>402</v>
      </c>
      <c r="G43" s="18" t="s">
        <v>579</v>
      </c>
      <c r="H43" s="187" t="s">
        <v>580</v>
      </c>
    </row>
    <row r="44" spans="1:8" ht="15.75" customHeight="1">
      <c r="A44" s="21">
        <v>0.56944444444444442</v>
      </c>
      <c r="B44" s="23" t="s">
        <v>581</v>
      </c>
      <c r="C44" s="183" t="s">
        <v>582</v>
      </c>
      <c r="D44">
        <v>15</v>
      </c>
      <c r="F44" s="180" t="s">
        <v>0</v>
      </c>
      <c r="G44" s="18" t="s">
        <v>10</v>
      </c>
      <c r="H44" s="181" t="s">
        <v>583</v>
      </c>
    </row>
    <row r="45" spans="1:8" ht="15.75" customHeight="1">
      <c r="A45" s="21">
        <v>0.57986111111111105</v>
      </c>
      <c r="B45" s="23" t="s">
        <v>584</v>
      </c>
      <c r="C45" s="183" t="s">
        <v>401</v>
      </c>
      <c r="D45" s="180">
        <v>10</v>
      </c>
      <c r="F45" s="180" t="s">
        <v>402</v>
      </c>
      <c r="G45" s="18" t="s">
        <v>22</v>
      </c>
      <c r="H45" s="181"/>
    </row>
    <row r="46" spans="1:8" ht="15.75" customHeight="1">
      <c r="A46" s="21">
        <v>0.58680555555555558</v>
      </c>
      <c r="B46" s="23" t="s">
        <v>585</v>
      </c>
      <c r="C46" s="183" t="s">
        <v>586</v>
      </c>
      <c r="D46">
        <v>10</v>
      </c>
      <c r="F46" s="180" t="s">
        <v>42</v>
      </c>
      <c r="G46" s="18" t="s">
        <v>25</v>
      </c>
      <c r="H46" s="181"/>
    </row>
    <row r="47" spans="1:8" ht="15.75" customHeight="1">
      <c r="A47" s="21">
        <v>0.59375</v>
      </c>
      <c r="B47" s="180" t="s">
        <v>587</v>
      </c>
      <c r="D47" s="180">
        <v>15</v>
      </c>
      <c r="F47" s="180"/>
      <c r="H47" s="181"/>
    </row>
    <row r="48" spans="1:8" ht="15.75" customHeight="1">
      <c r="A48" s="21">
        <v>0.60416666666666663</v>
      </c>
      <c r="B48" s="180" t="s">
        <v>72</v>
      </c>
      <c r="E48" s="180">
        <v>60</v>
      </c>
      <c r="F48" s="180"/>
      <c r="H48" s="181"/>
    </row>
    <row r="50" spans="1:8" ht="15.75" customHeight="1">
      <c r="A50" s="21" t="s">
        <v>562</v>
      </c>
      <c r="F50" s="180"/>
      <c r="H50" s="181"/>
    </row>
    <row r="51" spans="1:8" ht="15.75" customHeight="1">
      <c r="A51" s="21">
        <v>0.60416666666666663</v>
      </c>
      <c r="F51" s="180"/>
      <c r="H51" s="181"/>
    </row>
    <row r="52" spans="1:8" ht="15.75" customHeight="1">
      <c r="A52" s="21">
        <v>0.61805555555555558</v>
      </c>
      <c r="F52" s="180"/>
      <c r="H52" s="181"/>
    </row>
    <row r="53" spans="1:8" ht="15.75" customHeight="1">
      <c r="A53" s="21"/>
      <c r="F53" s="180"/>
      <c r="H53" s="181"/>
    </row>
    <row r="54" spans="1:8" s="17" customFormat="1" ht="15.75" customHeight="1">
      <c r="A54" s="25" t="s">
        <v>588</v>
      </c>
      <c r="C54" s="8" t="s">
        <v>503</v>
      </c>
      <c r="G54" s="22"/>
      <c r="H54" s="16"/>
    </row>
    <row r="55" spans="1:8" ht="15.75" customHeight="1">
      <c r="A55" s="21">
        <v>0.61805555555555558</v>
      </c>
      <c r="B55" s="23" t="s">
        <v>589</v>
      </c>
      <c r="C55" s="183" t="s">
        <v>590</v>
      </c>
      <c r="D55" s="180">
        <v>15</v>
      </c>
      <c r="F55" s="180" t="s">
        <v>44</v>
      </c>
      <c r="G55" s="18" t="s">
        <v>591</v>
      </c>
      <c r="H55" s="181"/>
    </row>
    <row r="56" spans="1:8" ht="15.75" customHeight="1">
      <c r="A56" s="21">
        <v>0.62847222222222221</v>
      </c>
      <c r="B56" s="23" t="s">
        <v>592</v>
      </c>
      <c r="C56" s="9" t="s">
        <v>593</v>
      </c>
      <c r="D56" s="180">
        <v>15</v>
      </c>
      <c r="F56" s="180" t="s">
        <v>4</v>
      </c>
      <c r="G56" s="18" t="s">
        <v>594</v>
      </c>
      <c r="H56" s="181"/>
    </row>
    <row r="57" spans="1:8" ht="15.75" customHeight="1">
      <c r="A57" s="21">
        <v>0.63888888888888895</v>
      </c>
      <c r="B57" s="23" t="s">
        <v>595</v>
      </c>
      <c r="C57" s="9" t="s">
        <v>596</v>
      </c>
      <c r="D57" s="180">
        <v>15</v>
      </c>
      <c r="F57" s="180" t="s">
        <v>12</v>
      </c>
      <c r="G57" s="18" t="s">
        <v>597</v>
      </c>
      <c r="H57" s="187" t="s">
        <v>598</v>
      </c>
    </row>
    <row r="58" spans="1:8" ht="15.75" customHeight="1">
      <c r="A58" s="21">
        <v>0.64930555555555558</v>
      </c>
      <c r="B58" s="23" t="s">
        <v>599</v>
      </c>
      <c r="C58" s="183" t="s">
        <v>460</v>
      </c>
      <c r="D58" s="180">
        <v>15</v>
      </c>
      <c r="F58" s="180" t="s">
        <v>461</v>
      </c>
      <c r="G58" s="18" t="s">
        <v>600</v>
      </c>
      <c r="H58" s="181" t="s">
        <v>601</v>
      </c>
    </row>
    <row r="59" spans="1:8" ht="15.75" customHeight="1">
      <c r="A59" s="21">
        <v>0.65972222222222221</v>
      </c>
      <c r="B59" t="s">
        <v>136</v>
      </c>
      <c r="C59" s="183"/>
      <c r="D59" s="180">
        <v>10</v>
      </c>
      <c r="E59" s="180"/>
      <c r="F59" s="180"/>
      <c r="H59" s="181"/>
    </row>
    <row r="60" spans="1:8" ht="15.75" customHeight="1">
      <c r="A60" s="21">
        <v>0.66666666666666663</v>
      </c>
      <c r="B60" t="s">
        <v>72</v>
      </c>
      <c r="E60" s="180">
        <v>70</v>
      </c>
      <c r="F60" s="180"/>
      <c r="H60" s="181"/>
    </row>
    <row r="61" spans="1:8" ht="15.75" customHeight="1">
      <c r="A61" s="21"/>
      <c r="F61" s="180"/>
      <c r="H61" s="181"/>
    </row>
    <row r="62" spans="1:8" ht="15.75" customHeight="1">
      <c r="A62" s="21" t="s">
        <v>602</v>
      </c>
      <c r="F62" s="180"/>
      <c r="H62" s="181"/>
    </row>
    <row r="63" spans="1:8" ht="15.75" customHeight="1">
      <c r="A63" s="21">
        <v>0.66666666666666663</v>
      </c>
      <c r="B63" s="180" t="s">
        <v>603</v>
      </c>
      <c r="C63" s="183" t="s">
        <v>604</v>
      </c>
      <c r="D63" s="180"/>
      <c r="F63" s="180"/>
      <c r="H63" s="181"/>
    </row>
    <row r="64" spans="1:8" ht="15.75" customHeight="1">
      <c r="A64" s="21">
        <v>0.70833333333333337</v>
      </c>
      <c r="B64" t="s">
        <v>605</v>
      </c>
      <c r="C64" s="9" t="s">
        <v>606</v>
      </c>
      <c r="D64" s="180"/>
      <c r="F64" s="180"/>
      <c r="H64" s="181"/>
    </row>
    <row r="65" spans="1:8" ht="15.75" customHeight="1">
      <c r="A65" s="2" t="s">
        <v>607</v>
      </c>
      <c r="B65" t="s">
        <v>608</v>
      </c>
      <c r="D65" s="180"/>
      <c r="F65" s="180"/>
      <c r="H65" s="181"/>
    </row>
    <row r="66" spans="1:8" ht="15.75" customHeight="1">
      <c r="A66" s="21"/>
      <c r="F66" s="180"/>
      <c r="H66" s="181"/>
    </row>
    <row r="67" spans="1:8" ht="15.75" customHeight="1">
      <c r="A67" s="21" t="s">
        <v>140</v>
      </c>
      <c r="C67" s="12"/>
      <c r="F67" s="180"/>
      <c r="H67" s="181"/>
    </row>
    <row r="68" spans="1:8" ht="15.75" customHeight="1">
      <c r="A68" s="21">
        <v>0.79166666666666663</v>
      </c>
      <c r="C68" s="12"/>
      <c r="F68" s="180"/>
      <c r="H68" s="181"/>
    </row>
    <row r="69" spans="1:8" ht="15.75" customHeight="1">
      <c r="E69" s="26">
        <f>SUM(E24:E68)</f>
        <v>280</v>
      </c>
      <c r="F69" s="27"/>
      <c r="H69" s="181"/>
    </row>
    <row r="70" spans="1:8" ht="15.75" customHeight="1">
      <c r="A70" s="19" t="s">
        <v>609</v>
      </c>
      <c r="B70" s="3"/>
      <c r="C70" s="11" t="s">
        <v>610</v>
      </c>
      <c r="D70" s="3"/>
      <c r="E70" s="3"/>
      <c r="F70" s="3"/>
      <c r="G70" s="20"/>
      <c r="H70" s="186"/>
    </row>
    <row r="71" spans="1:8" ht="15.75" customHeight="1">
      <c r="A71" s="1" t="s">
        <v>542</v>
      </c>
      <c r="B71" s="1"/>
      <c r="C71" s="12"/>
      <c r="D71" s="1"/>
      <c r="E71" s="1"/>
      <c r="F71" s="1"/>
      <c r="H71" s="181"/>
    </row>
    <row r="72" spans="1:8" ht="15.75" customHeight="1">
      <c r="A72" s="21">
        <v>0.33333333333333331</v>
      </c>
      <c r="B72" s="1" t="s">
        <v>543</v>
      </c>
      <c r="C72" s="12"/>
      <c r="D72" s="1"/>
      <c r="E72" s="1"/>
      <c r="F72" s="1"/>
      <c r="H72" s="181"/>
    </row>
    <row r="73" spans="1:8" ht="15.75" customHeight="1">
      <c r="A73" s="21">
        <v>0.36805555555555558</v>
      </c>
      <c r="B73" s="1" t="s">
        <v>72</v>
      </c>
      <c r="C73" s="12"/>
      <c r="D73" s="1"/>
      <c r="E73" s="1"/>
      <c r="F73" s="1"/>
      <c r="H73" s="181"/>
    </row>
    <row r="74" spans="1:8" ht="15.75" customHeight="1">
      <c r="F74" s="180"/>
      <c r="G74" s="18" t="s">
        <v>3</v>
      </c>
      <c r="H74" s="181"/>
    </row>
    <row r="75" spans="1:8" ht="15.75" customHeight="1">
      <c r="A75" s="1" t="s">
        <v>544</v>
      </c>
      <c r="B75" s="1"/>
      <c r="C75" s="12"/>
      <c r="D75" s="1"/>
      <c r="E75" s="1"/>
      <c r="F75" s="1"/>
      <c r="H75" s="181"/>
    </row>
    <row r="76" spans="1:8" ht="15.75" customHeight="1">
      <c r="A76" s="21">
        <v>0.375</v>
      </c>
      <c r="B76" s="1" t="s">
        <v>611</v>
      </c>
      <c r="C76" s="12" t="s">
        <v>606</v>
      </c>
      <c r="D76" s="1"/>
      <c r="E76" s="1"/>
      <c r="F76" s="1"/>
      <c r="H76" s="181"/>
    </row>
    <row r="77" spans="1:8" ht="15.75" customHeight="1">
      <c r="A77" s="21"/>
      <c r="B77" s="1"/>
      <c r="C77" s="12"/>
      <c r="D77" s="1"/>
      <c r="E77" s="1"/>
      <c r="F77" s="1"/>
      <c r="H77" s="181"/>
    </row>
    <row r="78" spans="1:8" s="17" customFormat="1" ht="15.75" customHeight="1">
      <c r="A78" s="17" t="s">
        <v>612</v>
      </c>
      <c r="C78" s="8" t="s">
        <v>613</v>
      </c>
      <c r="G78" s="22"/>
      <c r="H78" s="16"/>
    </row>
    <row r="79" spans="1:8" ht="15.75" customHeight="1">
      <c r="A79" s="21">
        <v>0.38194444444444442</v>
      </c>
      <c r="B79" s="23" t="s">
        <v>614</v>
      </c>
      <c r="C79" s="183" t="s">
        <v>615</v>
      </c>
      <c r="D79" s="180">
        <v>15</v>
      </c>
      <c r="F79" s="180" t="s">
        <v>616</v>
      </c>
      <c r="G79" s="18" t="s">
        <v>617</v>
      </c>
      <c r="H79" s="181"/>
    </row>
    <row r="80" spans="1:8" ht="15.75" customHeight="1">
      <c r="A80" s="21">
        <v>0.3923611111111111</v>
      </c>
      <c r="B80" s="23" t="s">
        <v>618</v>
      </c>
      <c r="C80" s="183" t="s">
        <v>619</v>
      </c>
      <c r="D80" s="180">
        <v>10</v>
      </c>
      <c r="F80" s="180" t="s">
        <v>456</v>
      </c>
      <c r="G80" s="18" t="s">
        <v>28</v>
      </c>
      <c r="H80" s="181"/>
    </row>
    <row r="81" spans="1:8" ht="16" customHeight="1">
      <c r="A81" s="21">
        <v>0.39930555555555558</v>
      </c>
      <c r="B81" s="23" t="s">
        <v>620</v>
      </c>
      <c r="C81" s="9" t="s">
        <v>482</v>
      </c>
      <c r="D81">
        <v>15</v>
      </c>
      <c r="F81" s="180" t="s">
        <v>461</v>
      </c>
      <c r="G81" s="37" t="s">
        <v>621</v>
      </c>
      <c r="H81" s="181"/>
    </row>
    <row r="82" spans="1:8" ht="15.75" customHeight="1">
      <c r="A82" s="21">
        <v>0.40972222222222227</v>
      </c>
      <c r="B82" s="23" t="s">
        <v>439</v>
      </c>
      <c r="C82" s="183" t="s">
        <v>622</v>
      </c>
      <c r="D82" s="180">
        <v>15</v>
      </c>
      <c r="F82" s="180" t="s">
        <v>441</v>
      </c>
      <c r="G82" s="18" t="s">
        <v>35</v>
      </c>
      <c r="H82" s="187" t="s">
        <v>36</v>
      </c>
    </row>
    <row r="83" spans="1:8" ht="15.75" customHeight="1">
      <c r="A83" s="21">
        <v>0.4201388888888889</v>
      </c>
      <c r="B83" s="23" t="s">
        <v>623</v>
      </c>
      <c r="C83" s="9" t="s">
        <v>478</v>
      </c>
      <c r="D83">
        <v>10</v>
      </c>
      <c r="F83" s="180" t="s">
        <v>43</v>
      </c>
      <c r="G83" s="28" t="s">
        <v>624</v>
      </c>
      <c r="H83" s="181"/>
    </row>
    <row r="84" spans="1:8" ht="15.75" customHeight="1">
      <c r="A84" s="21">
        <v>0.42708333333333331</v>
      </c>
      <c r="B84" s="23" t="s">
        <v>625</v>
      </c>
      <c r="C84" s="9" t="s">
        <v>438</v>
      </c>
      <c r="D84" s="180">
        <v>10</v>
      </c>
      <c r="F84" s="180" t="s">
        <v>0</v>
      </c>
      <c r="G84" s="29" t="s">
        <v>19</v>
      </c>
      <c r="H84" s="181" t="s">
        <v>626</v>
      </c>
    </row>
    <row r="85" spans="1:8" ht="15.75" customHeight="1">
      <c r="A85" s="21">
        <v>0.43402777777777773</v>
      </c>
      <c r="B85" s="180" t="s">
        <v>136</v>
      </c>
      <c r="D85" s="180">
        <v>15</v>
      </c>
      <c r="F85" s="180"/>
      <c r="G85" s="29"/>
      <c r="H85" s="181"/>
    </row>
    <row r="86" spans="1:8" ht="15.75" customHeight="1">
      <c r="A86" s="21">
        <v>0.44444444444444442</v>
      </c>
      <c r="B86" s="180" t="s">
        <v>72</v>
      </c>
      <c r="E86" s="180">
        <v>90</v>
      </c>
      <c r="F86" s="180"/>
      <c r="H86" s="181"/>
    </row>
    <row r="87" spans="1:8" ht="15.75" customHeight="1">
      <c r="A87" s="21"/>
      <c r="F87" s="180"/>
      <c r="G87" s="30"/>
      <c r="H87" s="181"/>
    </row>
    <row r="88" spans="1:8" ht="15.75" customHeight="1">
      <c r="A88" s="21" t="s">
        <v>562</v>
      </c>
      <c r="F88" s="180"/>
      <c r="H88" s="181"/>
    </row>
    <row r="89" spans="1:8" ht="15.75" customHeight="1">
      <c r="A89" s="21">
        <v>0.44444444444444442</v>
      </c>
      <c r="B89" s="180" t="s">
        <v>543</v>
      </c>
      <c r="F89" s="180"/>
      <c r="G89"/>
      <c r="H89" s="181"/>
    </row>
    <row r="90" spans="1:8" ht="15.75" customHeight="1">
      <c r="A90" s="21">
        <v>0.45833333333333331</v>
      </c>
      <c r="B90" s="180" t="s">
        <v>72</v>
      </c>
      <c r="F90" s="180"/>
      <c r="H90" s="181"/>
    </row>
    <row r="91" spans="1:8" ht="15.75" customHeight="1">
      <c r="F91" s="180"/>
      <c r="H91" s="181"/>
    </row>
    <row r="92" spans="1:8" s="17" customFormat="1" ht="15.75" customHeight="1">
      <c r="A92" s="25" t="s">
        <v>627</v>
      </c>
      <c r="C92" s="8" t="s">
        <v>503</v>
      </c>
      <c r="G92" s="31"/>
      <c r="H92" s="16"/>
    </row>
    <row r="93" spans="1:8" ht="15.75" customHeight="1">
      <c r="A93" s="21">
        <v>0.45833333333333331</v>
      </c>
      <c r="B93" s="23" t="s">
        <v>628</v>
      </c>
      <c r="C93" s="183" t="s">
        <v>484</v>
      </c>
      <c r="D93">
        <v>15</v>
      </c>
      <c r="F93" s="180" t="s">
        <v>0</v>
      </c>
      <c r="G93" s="18" t="s">
        <v>629</v>
      </c>
      <c r="H93" s="181"/>
    </row>
    <row r="94" spans="1:8" ht="15.75" customHeight="1">
      <c r="A94" s="21">
        <v>0.46875</v>
      </c>
      <c r="B94" s="23" t="s">
        <v>630</v>
      </c>
      <c r="C94" s="183" t="s">
        <v>631</v>
      </c>
      <c r="D94" s="180">
        <v>10</v>
      </c>
      <c r="F94" s="180" t="s">
        <v>13</v>
      </c>
      <c r="G94" s="36" t="s">
        <v>632</v>
      </c>
      <c r="H94" s="181"/>
    </row>
    <row r="95" spans="1:8" ht="15.75" customHeight="1">
      <c r="A95" s="21">
        <v>0.47569444444444442</v>
      </c>
      <c r="B95" s="23" t="s">
        <v>633</v>
      </c>
      <c r="C95" s="183" t="s">
        <v>446</v>
      </c>
      <c r="D95">
        <v>10</v>
      </c>
      <c r="F95" s="180" t="s">
        <v>15</v>
      </c>
      <c r="G95" s="18" t="s">
        <v>634</v>
      </c>
      <c r="H95" s="181"/>
    </row>
    <row r="96" spans="1:8" ht="15.75" customHeight="1">
      <c r="A96" s="21">
        <v>0.4826388888888889</v>
      </c>
      <c r="B96" s="23" t="s">
        <v>635</v>
      </c>
      <c r="C96" s="183" t="s">
        <v>498</v>
      </c>
      <c r="D96">
        <v>10</v>
      </c>
      <c r="F96" s="180" t="s">
        <v>636</v>
      </c>
      <c r="G96" s="5" t="s">
        <v>34</v>
      </c>
      <c r="H96" s="181"/>
    </row>
    <row r="97" spans="1:8" ht="15.75" customHeight="1">
      <c r="A97" s="21">
        <v>0.48958333333333331</v>
      </c>
      <c r="B97" s="180" t="s">
        <v>136</v>
      </c>
      <c r="C97" s="183"/>
      <c r="D97">
        <v>15</v>
      </c>
      <c r="F97" s="180"/>
      <c r="H97" s="181"/>
    </row>
    <row r="98" spans="1:8" ht="15.75" customHeight="1">
      <c r="A98" s="21">
        <v>0.5</v>
      </c>
      <c r="B98" t="s">
        <v>72</v>
      </c>
      <c r="D98" s="180"/>
      <c r="F98" s="180"/>
      <c r="H98" s="181"/>
    </row>
    <row r="99" spans="1:8" ht="15.75" customHeight="1">
      <c r="A99" s="21"/>
      <c r="B99" s="180"/>
      <c r="E99" s="180">
        <v>60</v>
      </c>
      <c r="F99" s="180"/>
      <c r="H99" s="181"/>
    </row>
    <row r="100" spans="1:8" ht="15.75" customHeight="1">
      <c r="A100" s="1" t="s">
        <v>637</v>
      </c>
      <c r="B100" s="1"/>
      <c r="C100" s="12"/>
      <c r="D100" s="1"/>
      <c r="E100" s="1"/>
      <c r="F100" s="1"/>
      <c r="H100" s="181"/>
    </row>
    <row r="101" spans="1:8" ht="15.75" customHeight="1">
      <c r="A101" s="21">
        <v>0.5</v>
      </c>
      <c r="B101" s="1" t="s">
        <v>543</v>
      </c>
      <c r="C101" s="12"/>
      <c r="D101" s="1"/>
      <c r="E101" s="1"/>
      <c r="F101" s="1"/>
      <c r="H101" s="181"/>
    </row>
    <row r="102" spans="1:8" ht="15.75" customHeight="1">
      <c r="A102" s="32">
        <v>0.5625</v>
      </c>
      <c r="B102" s="1" t="s">
        <v>72</v>
      </c>
      <c r="C102" s="12"/>
      <c r="D102" s="1"/>
      <c r="E102" s="1"/>
      <c r="F102" s="1"/>
      <c r="G102" s="18" t="s">
        <v>3</v>
      </c>
      <c r="H102" s="181"/>
    </row>
    <row r="103" spans="1:8" ht="15.75" customHeight="1">
      <c r="F103" s="180"/>
      <c r="H103" s="181"/>
    </row>
    <row r="104" spans="1:8" s="17" customFormat="1" ht="15.75" customHeight="1">
      <c r="A104" s="17" t="s">
        <v>638</v>
      </c>
      <c r="C104" s="8" t="s">
        <v>639</v>
      </c>
      <c r="G104" s="22"/>
      <c r="H104" s="16"/>
    </row>
    <row r="105" spans="1:8" ht="15.75" customHeight="1">
      <c r="A105" s="21">
        <v>0.5625</v>
      </c>
      <c r="B105" s="23" t="s">
        <v>640</v>
      </c>
      <c r="C105" s="13" t="s">
        <v>426</v>
      </c>
      <c r="D105" s="180">
        <v>10</v>
      </c>
      <c r="F105" s="180" t="s">
        <v>427</v>
      </c>
      <c r="G105" s="18" t="s">
        <v>641</v>
      </c>
      <c r="H105" s="7" t="s">
        <v>642</v>
      </c>
    </row>
    <row r="106" spans="1:8" ht="15.75" customHeight="1">
      <c r="A106" s="21">
        <v>0.56944444444444442</v>
      </c>
      <c r="B106" s="23" t="s">
        <v>643</v>
      </c>
      <c r="C106" s="183" t="s">
        <v>644</v>
      </c>
      <c r="D106" s="180">
        <v>15</v>
      </c>
      <c r="F106" s="180" t="s">
        <v>13</v>
      </c>
      <c r="G106" s="18" t="s">
        <v>645</v>
      </c>
      <c r="H106" s="181" t="s">
        <v>646</v>
      </c>
    </row>
    <row r="107" spans="1:8" ht="15.75" customHeight="1">
      <c r="A107" s="21">
        <v>0.57986111111111105</v>
      </c>
      <c r="B107" s="23" t="s">
        <v>647</v>
      </c>
      <c r="C107" s="183" t="s">
        <v>486</v>
      </c>
      <c r="D107" s="180">
        <v>10</v>
      </c>
      <c r="F107" s="180" t="s">
        <v>648</v>
      </c>
      <c r="G107" s="18" t="s">
        <v>40</v>
      </c>
      <c r="H107" s="181"/>
    </row>
    <row r="108" spans="1:8" ht="15.75" customHeight="1">
      <c r="A108" s="21">
        <v>0.58680555555555558</v>
      </c>
      <c r="B108" s="23" t="s">
        <v>649</v>
      </c>
      <c r="C108" s="183" t="s">
        <v>650</v>
      </c>
      <c r="D108" s="180">
        <v>15</v>
      </c>
      <c r="F108" s="180" t="s">
        <v>0</v>
      </c>
      <c r="G108" s="29" t="s">
        <v>651</v>
      </c>
      <c r="H108" s="5" t="s">
        <v>3</v>
      </c>
    </row>
    <row r="109" spans="1:8" ht="15.75" customHeight="1">
      <c r="A109" s="21">
        <v>0.59722222222222221</v>
      </c>
      <c r="B109" s="180" t="s">
        <v>136</v>
      </c>
      <c r="D109" s="180">
        <v>10</v>
      </c>
      <c r="F109" s="180"/>
      <c r="H109" s="181"/>
    </row>
    <row r="110" spans="1:8" ht="15.75" customHeight="1">
      <c r="A110" s="21">
        <v>0.60416666666666663</v>
      </c>
      <c r="B110" s="180" t="s">
        <v>72</v>
      </c>
      <c r="E110" s="180">
        <v>60</v>
      </c>
      <c r="F110" s="180"/>
      <c r="H110" s="181"/>
    </row>
    <row r="111" spans="1:8" ht="15.75" customHeight="1">
      <c r="F111" s="180"/>
      <c r="H111" s="181"/>
    </row>
    <row r="112" spans="1:8" ht="15.75" customHeight="1">
      <c r="A112" t="s">
        <v>85</v>
      </c>
      <c r="F112" s="180"/>
      <c r="H112" s="181"/>
    </row>
    <row r="113" spans="1:8" ht="15.75" customHeight="1">
      <c r="A113" s="21">
        <v>0.60416666666666663</v>
      </c>
      <c r="B113" s="180" t="s">
        <v>543</v>
      </c>
      <c r="F113" s="180"/>
      <c r="H113" s="181"/>
    </row>
    <row r="114" spans="1:8" ht="15.75" customHeight="1">
      <c r="A114" s="21">
        <v>0.61805555555555558</v>
      </c>
      <c r="B114" s="180" t="s">
        <v>72</v>
      </c>
      <c r="F114" s="180"/>
      <c r="H114" s="181"/>
    </row>
    <row r="115" spans="1:8" ht="15.75" customHeight="1">
      <c r="A115" s="21"/>
      <c r="F115" s="180"/>
      <c r="H115" s="181"/>
    </row>
    <row r="116" spans="1:8" s="17" customFormat="1" ht="15.75" customHeight="1">
      <c r="A116" s="25" t="s">
        <v>652</v>
      </c>
      <c r="C116" s="8" t="s">
        <v>653</v>
      </c>
      <c r="G116" s="22"/>
      <c r="H116" s="16"/>
    </row>
    <row r="117" spans="1:8" ht="15.75" customHeight="1">
      <c r="A117" s="21">
        <v>0.61805555555555558</v>
      </c>
      <c r="B117" s="180" t="s">
        <v>654</v>
      </c>
      <c r="C117" s="183" t="s">
        <v>655</v>
      </c>
      <c r="D117" s="180">
        <v>10</v>
      </c>
      <c r="F117" s="180" t="s">
        <v>558</v>
      </c>
      <c r="G117" s="36" t="s">
        <v>30</v>
      </c>
      <c r="H117" s="181"/>
    </row>
    <row r="118" spans="1:8" ht="15.75" customHeight="1">
      <c r="A118" s="21">
        <v>0.625</v>
      </c>
      <c r="B118" s="180" t="s">
        <v>656</v>
      </c>
      <c r="C118" s="183" t="s">
        <v>657</v>
      </c>
      <c r="D118">
        <v>10</v>
      </c>
      <c r="F118" s="180" t="s">
        <v>658</v>
      </c>
      <c r="G118" s="6" t="s">
        <v>32</v>
      </c>
      <c r="H118" s="181"/>
    </row>
    <row r="119" spans="1:8" ht="15.75" customHeight="1">
      <c r="A119" s="21">
        <v>0.63194444444444442</v>
      </c>
      <c r="B119" s="180" t="s">
        <v>659</v>
      </c>
      <c r="C119" s="183" t="s">
        <v>660</v>
      </c>
      <c r="D119" s="180">
        <v>10</v>
      </c>
      <c r="F119" s="180" t="s">
        <v>558</v>
      </c>
      <c r="G119" s="18" t="s">
        <v>29</v>
      </c>
      <c r="H119" s="181" t="s">
        <v>661</v>
      </c>
    </row>
    <row r="120" spans="1:8" ht="15.75" customHeight="1">
      <c r="A120" s="21">
        <v>0.63888888888888895</v>
      </c>
      <c r="B120" s="180" t="s">
        <v>136</v>
      </c>
      <c r="C120" s="183"/>
      <c r="D120" s="180">
        <v>10</v>
      </c>
      <c r="F120" s="180"/>
      <c r="H120" s="181"/>
    </row>
    <row r="121" spans="1:8" ht="15.75" customHeight="1">
      <c r="A121" s="21">
        <v>0.64583333333333337</v>
      </c>
      <c r="B121" s="180" t="s">
        <v>662</v>
      </c>
      <c r="C121" s="183" t="s">
        <v>663</v>
      </c>
      <c r="D121" s="180">
        <v>0</v>
      </c>
      <c r="F121" s="180" t="s">
        <v>0</v>
      </c>
      <c r="G121" s="5" t="s">
        <v>664</v>
      </c>
      <c r="H121" s="5" t="s">
        <v>2</v>
      </c>
    </row>
    <row r="122" spans="1:8" ht="15.75" customHeight="1">
      <c r="A122" s="21">
        <v>0.64583333333333337</v>
      </c>
      <c r="B122" s="180" t="s">
        <v>665</v>
      </c>
      <c r="C122" s="183" t="s">
        <v>666</v>
      </c>
      <c r="D122" s="180">
        <v>10</v>
      </c>
      <c r="F122" s="180" t="s">
        <v>551</v>
      </c>
      <c r="G122" s="18" t="s">
        <v>18</v>
      </c>
      <c r="H122" s="181"/>
    </row>
    <row r="123" spans="1:8" ht="15.75" customHeight="1">
      <c r="A123" s="21">
        <v>0.65277777777777779</v>
      </c>
      <c r="B123" s="180" t="s">
        <v>667</v>
      </c>
      <c r="C123" s="183" t="s">
        <v>668</v>
      </c>
      <c r="D123" s="180">
        <v>10</v>
      </c>
      <c r="F123" s="180" t="s">
        <v>669</v>
      </c>
      <c r="G123" s="36" t="s">
        <v>23</v>
      </c>
      <c r="H123" s="181"/>
    </row>
    <row r="124" spans="1:8" ht="15.75" customHeight="1">
      <c r="A124" s="21">
        <v>0.65972222222222221</v>
      </c>
      <c r="B124" s="180" t="s">
        <v>72</v>
      </c>
      <c r="C124" s="183"/>
      <c r="D124" s="180"/>
      <c r="E124">
        <v>60</v>
      </c>
      <c r="F124" s="180"/>
      <c r="H124" s="181"/>
    </row>
    <row r="125" spans="1:8" ht="15.75" customHeight="1">
      <c r="A125" s="21"/>
      <c r="F125" s="180"/>
      <c r="H125" s="181"/>
    </row>
    <row r="126" spans="1:8" ht="15.75" customHeight="1">
      <c r="A126" s="21" t="s">
        <v>670</v>
      </c>
      <c r="F126" s="180"/>
      <c r="H126" s="181"/>
    </row>
    <row r="127" spans="1:8" ht="15.75" customHeight="1">
      <c r="A127" s="21">
        <v>0.65972222222222221</v>
      </c>
      <c r="B127" s="180" t="s">
        <v>671</v>
      </c>
      <c r="C127" s="12" t="s">
        <v>672</v>
      </c>
      <c r="D127" s="180" t="s">
        <v>3</v>
      </c>
      <c r="F127" s="180" t="s">
        <v>0</v>
      </c>
      <c r="H127" s="181"/>
    </row>
    <row r="128" spans="1:8" ht="15.75" customHeight="1">
      <c r="A128" s="33">
        <v>0.66666666666666663</v>
      </c>
      <c r="B128" t="s">
        <v>673</v>
      </c>
      <c r="E128" s="180">
        <v>10</v>
      </c>
      <c r="F128" s="180"/>
      <c r="H128" s="181"/>
    </row>
    <row r="130" spans="1:7" ht="15.75" customHeight="1">
      <c r="A130" s="180" t="s">
        <v>224</v>
      </c>
      <c r="F130" s="180"/>
    </row>
    <row r="131" spans="1:7" ht="15.75" customHeight="1">
      <c r="A131" s="21">
        <v>0.79166666666666663</v>
      </c>
      <c r="C131" s="12"/>
      <c r="F131" s="180"/>
    </row>
    <row r="132" spans="1:7" ht="15.75" customHeight="1">
      <c r="C132" s="12"/>
      <c r="E132" s="26">
        <f>SUM(E86:E131)</f>
        <v>280</v>
      </c>
      <c r="F132" s="27"/>
    </row>
    <row r="133" spans="1:7" ht="15.75" customHeight="1">
      <c r="A133" s="19" t="s">
        <v>674</v>
      </c>
      <c r="B133" s="3"/>
      <c r="C133" s="14"/>
      <c r="D133" s="3"/>
      <c r="E133" s="3"/>
      <c r="F133" s="3"/>
      <c r="G133" s="20"/>
    </row>
    <row r="134" spans="1:7" ht="15.75" customHeight="1">
      <c r="C134" s="12"/>
      <c r="E134" s="180">
        <f>SUM(E69+E132)</f>
        <v>560</v>
      </c>
      <c r="F134" s="180"/>
    </row>
    <row r="135" spans="1:7" ht="15.75" customHeight="1">
      <c r="A135" s="180" t="s">
        <v>675</v>
      </c>
      <c r="F135" s="180"/>
    </row>
    <row r="136" spans="1:7" ht="15.75" customHeight="1">
      <c r="A136" s="180" t="s">
        <v>229</v>
      </c>
      <c r="F136" s="180"/>
    </row>
    <row r="137" spans="1:7" ht="15.75" customHeight="1">
      <c r="F137" s="180"/>
      <c r="G137" s="18" t="s">
        <v>3</v>
      </c>
    </row>
  </sheetData>
  <hyperlinks>
    <hyperlink ref="H57" r:id="rId1" xr:uid="{1935AC2B-5230-5B48-9014-B6C559507805}"/>
    <hyperlink ref="H43" r:id="rId2" xr:uid="{C545ABA7-A94F-BF41-95F8-55B85F461177}"/>
    <hyperlink ref="H82" r:id="rId3" xr:uid="{D5A31F5D-3298-224C-B200-368ECB781572}"/>
    <hyperlink ref="G94" r:id="rId4" xr:uid="{E565235E-B3B9-4240-89BD-14BBCDA30C3C}"/>
    <hyperlink ref="G117" r:id="rId5" xr:uid="{464B0141-6F2D-47CB-AB13-19276B8C07A6}"/>
    <hyperlink ref="G81" r:id="rId6" xr:uid="{110CBEDD-4CAE-47C7-92CA-8EB1C96E1676}"/>
    <hyperlink ref="G123" r:id="rId7" xr:uid="{01DFCB6B-4005-4BCA-961F-D5E79FC0370A}"/>
  </hyperlinks>
  <printOptions gridLines="1"/>
  <pageMargins left="0.7" right="0.7" top="0.75" bottom="0.75" header="0" footer="0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17B1B15BB24324080D660C890114F38" ma:contentTypeVersion="13" ma:contentTypeDescription="Create a new document." ma:contentTypeScope="" ma:versionID="a6e3f7d76196d25ac175bff0f2b79307">
  <xsd:schema xmlns:xsd="http://www.w3.org/2001/XMLSchema" xmlns:xs="http://www.w3.org/2001/XMLSchema" xmlns:p="http://schemas.microsoft.com/office/2006/metadata/properties" xmlns:ns2="22166d63-9d82-46c5-9201-7e67730d20b1" xmlns:ns3="73eb96fc-9a2e-4ff5-aefd-7994b6ba246e" targetNamespace="http://schemas.microsoft.com/office/2006/metadata/properties" ma:root="true" ma:fieldsID="84d31aec2aef5c48f1be0e5a4de3c834" ns2:_="" ns3:_="">
    <xsd:import namespace="22166d63-9d82-46c5-9201-7e67730d20b1"/>
    <xsd:import namespace="73eb96fc-9a2e-4ff5-aefd-7994b6ba246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166d63-9d82-46c5-9201-7e67730d20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27f3e56-d282-48d1-af59-e5dff1f085b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eb96fc-9a2e-4ff5-aefd-7994b6ba246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743b2c7-92ee-4f32-b98e-34fb50d99bfa}" ma:internalName="TaxCatchAll" ma:showField="CatchAllData" ma:web="73eb96fc-9a2e-4ff5-aefd-7994b6ba24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2166d63-9d82-46c5-9201-7e67730d20b1">
      <Terms xmlns="http://schemas.microsoft.com/office/infopath/2007/PartnerControls"/>
    </lcf76f155ced4ddcb4097134ff3c332f>
    <TaxCatchAll xmlns="73eb96fc-9a2e-4ff5-aefd-7994b6ba246e" xsi:nil="true"/>
  </documentManagement>
</p:properties>
</file>

<file path=customXml/itemProps1.xml><?xml version="1.0" encoding="utf-8"?>
<ds:datastoreItem xmlns:ds="http://schemas.openxmlformats.org/officeDocument/2006/customXml" ds:itemID="{71E207F1-249B-4D59-B174-8608F38A45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166d63-9d82-46c5-9201-7e67730d20b1"/>
    <ds:schemaRef ds:uri="73eb96fc-9a2e-4ff5-aefd-7994b6ba246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574D97-7EB8-45E5-A38E-8760E1CC38E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CCB7AE-28A9-4ADF-B941-4D8571ADF715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  <ds:schemaRef ds:uri="73eb96fc-9a2e-4ff5-aefd-7994b6ba246e"/>
    <ds:schemaRef ds:uri="22166d63-9d82-46c5-9201-7e67730d20b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2026 TLC Agenda</vt:lpstr>
      <vt:lpstr>Proposed Non-CE panels</vt:lpstr>
      <vt:lpstr>Learning Objectives</vt:lpstr>
      <vt:lpstr>TLC 2025 Agenda</vt:lpstr>
      <vt:lpstr>2024 TLC Agenda</vt:lpstr>
      <vt:lpstr>2023 TLC Agenda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Stephen Liu</dc:creator>
  <cp:keywords/>
  <dc:description/>
  <cp:lastModifiedBy>Amy Gelhorn, PharmD, MBA</cp:lastModifiedBy>
  <cp:revision/>
  <dcterms:created xsi:type="dcterms:W3CDTF">2022-05-20T15:47:53Z</dcterms:created>
  <dcterms:modified xsi:type="dcterms:W3CDTF">2025-09-16T20:58:16Z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0x010100617B1B15BB24324080D660C890114F38</vt:lpwstr>
  </property>
  <property fmtid="{D5CDD505-2E9C-101B-9397-08002B2CF9AE}" pid="3" name="MediaServiceImageTags">
    <vt:lpwstr/>
  </property>
</Properties>
</file>